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140"/>
  </bookViews>
  <sheets>
    <sheet name="BON DE COMMANDE ECOLE &amp; ASSO"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2" i="1" l="1"/>
  <c r="G65" i="1" l="1"/>
  <c r="I41" i="1"/>
  <c r="I33" i="1" l="1"/>
  <c r="I46" i="1"/>
  <c r="I47" i="1"/>
  <c r="I50" i="1"/>
  <c r="I51" i="1"/>
  <c r="I60" i="1"/>
  <c r="I61" i="1"/>
  <c r="I39" i="1"/>
  <c r="I38" i="1"/>
  <c r="I29" i="1"/>
  <c r="I28" i="1"/>
  <c r="I27" i="1"/>
  <c r="I26" i="1"/>
  <c r="I20" i="1"/>
  <c r="I54" i="1" l="1"/>
  <c r="I53" i="1"/>
  <c r="I52" i="1"/>
  <c r="I49" i="1"/>
  <c r="I37" i="1"/>
  <c r="I34" i="1"/>
  <c r="I40" i="1"/>
  <c r="I21" i="1" l="1"/>
  <c r="I22" i="1"/>
  <c r="I23" i="1"/>
  <c r="I24" i="1"/>
  <c r="I25" i="1"/>
  <c r="I35" i="1"/>
  <c r="I36" i="1"/>
  <c r="I45" i="1"/>
  <c r="I48" i="1"/>
  <c r="I58" i="1"/>
  <c r="I59" i="1"/>
  <c r="I65" i="1" l="1"/>
  <c r="I67" i="1" s="1"/>
  <c r="I71" i="1" s="1"/>
</calcChain>
</file>

<file path=xl/sharedStrings.xml><?xml version="1.0" encoding="utf-8"?>
<sst xmlns="http://schemas.openxmlformats.org/spreadsheetml/2006/main" count="74" uniqueCount="73">
  <si>
    <r>
      <rPr>
        <b/>
        <sz val="14"/>
        <color theme="0"/>
        <rFont val="Arial"/>
        <family val="2"/>
      </rPr>
      <t>RÉAUTÉ CHOCOLAT</t>
    </r>
    <r>
      <rPr>
        <b/>
        <sz val="11"/>
        <color theme="0"/>
        <rFont val="Arial"/>
        <family val="2"/>
      </rPr>
      <t xml:space="preserve">…  </t>
    </r>
    <r>
      <rPr>
        <sz val="9"/>
        <color theme="0"/>
        <rFont val="Arial"/>
        <family val="2"/>
      </rPr>
      <t>PARTENAIRE DE VOS PROJETS !</t>
    </r>
  </si>
  <si>
    <t>FRIT100B</t>
  </si>
  <si>
    <t>FRIT100NO</t>
  </si>
  <si>
    <t>FRIT100L</t>
  </si>
  <si>
    <t>CARR100NO</t>
  </si>
  <si>
    <t xml:space="preserve">TOTAL </t>
  </si>
  <si>
    <t>QUANTITÉ</t>
  </si>
  <si>
    <t xml:space="preserve">PRIX DE VENTE
UNITAIRE </t>
  </si>
  <si>
    <t>E-mail :</t>
  </si>
  <si>
    <t>PAGES 2 &amp; 3</t>
  </si>
  <si>
    <t>PAGES 4 &amp; 5</t>
  </si>
  <si>
    <t>CARABSL100</t>
  </si>
  <si>
    <t>OEUF400JLP</t>
  </si>
  <si>
    <r>
      <rPr>
        <b/>
        <sz val="9"/>
        <color theme="1"/>
        <rFont val="Arial"/>
        <family val="2"/>
      </rPr>
      <t xml:space="preserve">ŒUF JUNGLE GARNI LAIT
</t>
    </r>
    <r>
      <rPr>
        <b/>
        <sz val="6"/>
        <color theme="1"/>
        <rFont val="Arial"/>
        <family val="2"/>
      </rPr>
      <t>400g net</t>
    </r>
    <r>
      <rPr>
        <sz val="6"/>
        <color theme="1"/>
        <rFont val="Arial"/>
        <family val="2"/>
      </rPr>
      <t xml:space="preserve">
H17 cm
Moulage en chocolat au lait
Garni de fritures assorties</t>
    </r>
  </si>
  <si>
    <t>POUL35L</t>
  </si>
  <si>
    <r>
      <rPr>
        <b/>
        <sz val="9"/>
        <rFont val="Arial"/>
        <family val="2"/>
      </rPr>
      <t xml:space="preserve">ODETTE LA POULETTE LAIT
</t>
    </r>
    <r>
      <rPr>
        <b/>
        <sz val="6"/>
        <rFont val="Arial"/>
        <family val="2"/>
      </rPr>
      <t xml:space="preserve">35g net </t>
    </r>
    <r>
      <rPr>
        <sz val="6"/>
        <rFont val="Arial"/>
        <family val="2"/>
      </rPr>
      <t xml:space="preserve">
H 6,5 cm
Moulage en chocolat au lait
</t>
    </r>
    <r>
      <rPr>
        <sz val="7"/>
        <rFont val="Arial"/>
        <family val="2"/>
      </rPr>
      <t xml:space="preserve">
</t>
    </r>
  </si>
  <si>
    <t>PAGES 6 &amp; 7</t>
  </si>
  <si>
    <t xml:space="preserve">PAGES 8 </t>
  </si>
  <si>
    <t>FACTURATION</t>
  </si>
  <si>
    <t>Etablissement :</t>
  </si>
  <si>
    <t>Personne à contacter :</t>
  </si>
  <si>
    <t>Mode de règlement</t>
  </si>
  <si>
    <t xml:space="preserve">Adresse de facturation :
</t>
  </si>
  <si>
    <t xml:space="preserve">Téléphone : </t>
  </si>
  <si>
    <t xml:space="preserve">Date de livraison : </t>
  </si>
  <si>
    <t xml:space="preserve">Contact pour la livraison : </t>
  </si>
  <si>
    <r>
      <t xml:space="preserve">Adresse de livraison </t>
    </r>
    <r>
      <rPr>
        <sz val="5"/>
        <color theme="1"/>
        <rFont val="Arial"/>
        <family val="2"/>
      </rPr>
      <t>(si différente de l'adresse de facturation)</t>
    </r>
  </si>
  <si>
    <t xml:space="preserve">E-mail : </t>
  </si>
  <si>
    <t>Livraison</t>
  </si>
  <si>
    <t>TOTAL TTC AVANT REMISE</t>
  </si>
  <si>
    <r>
      <t xml:space="preserve">Complétez ci-contre le pourcentage de votre remise :
    - entre 300€ et 2000€ TTC de commande : </t>
    </r>
    <r>
      <rPr>
        <sz val="9"/>
        <color theme="0"/>
        <rFont val="Arial"/>
        <family val="2"/>
      </rPr>
      <t>20%</t>
    </r>
    <r>
      <rPr>
        <sz val="8"/>
        <color theme="0"/>
        <rFont val="Arial"/>
        <family val="2"/>
      </rPr>
      <t xml:space="preserve">
    - plus de 2000€ TTC de commande : </t>
    </r>
    <r>
      <rPr>
        <sz val="9"/>
        <color theme="0"/>
        <rFont val="Arial"/>
        <family val="2"/>
      </rPr>
      <t>30%</t>
    </r>
  </si>
  <si>
    <r>
      <rPr>
        <b/>
        <sz val="8"/>
        <color theme="0"/>
        <rFont val="Arial"/>
        <family val="2"/>
      </rPr>
      <t>FRAIS DE LIVRAISON TTC</t>
    </r>
    <r>
      <rPr>
        <b/>
        <sz val="8"/>
        <color rgb="FF2C140E"/>
        <rFont val="Arial"/>
        <family val="2"/>
      </rPr>
      <t xml:space="preserve">
</t>
    </r>
    <r>
      <rPr>
        <sz val="5"/>
        <color theme="1"/>
        <rFont val="Arial"/>
        <family val="2"/>
      </rPr>
      <t>Frais de port offert à partir de 400€ TTC de commande, après remise. En-dessous de 400€ TTC de commande, frais de port en fonction du poids du colis.  Pour les moulages, nous recommandons une livraison en magasin car risque de casse si livraison via transporteur.</t>
    </r>
  </si>
  <si>
    <t>TOTAL DE LA COMMANDE TTC</t>
  </si>
  <si>
    <r>
      <rPr>
        <b/>
        <sz val="8"/>
        <color theme="1"/>
        <rFont val="Arial"/>
        <family val="2"/>
      </rPr>
      <t xml:space="preserve">NOMBRE DE SAC </t>
    </r>
    <r>
      <rPr>
        <sz val="11"/>
        <color theme="1"/>
        <rFont val="Arial"/>
        <family val="2"/>
      </rPr>
      <t xml:space="preserve">
</t>
    </r>
    <r>
      <rPr>
        <sz val="6"/>
        <color theme="1"/>
        <rFont val="Arial"/>
        <family val="2"/>
      </rPr>
      <t>Complétez le nombre de sacs dont vous avez besoin pour assurer la répartition des colis et la distribution aux familles. Comptez 1 sac par famille. 
Si nécessaire, pensez à prendre plusieurs sacs par famille.</t>
    </r>
    <r>
      <rPr>
        <sz val="7"/>
        <color theme="1"/>
        <rFont val="Arial"/>
        <family val="2"/>
      </rPr>
      <t xml:space="preserve">
</t>
    </r>
  </si>
  <si>
    <t>Bon de commande à retourner aux coordonnées suivantes :</t>
  </si>
  <si>
    <t>BON DE COMMANDE GLOBAL</t>
  </si>
  <si>
    <r>
      <rPr>
        <b/>
        <sz val="9"/>
        <color theme="1"/>
        <rFont val="Arial"/>
        <family val="2"/>
      </rPr>
      <t xml:space="preserve">CARRES FEUILLETES NOIR
</t>
    </r>
    <r>
      <rPr>
        <b/>
        <sz val="6"/>
        <color theme="1"/>
        <rFont val="Arial"/>
        <family val="2"/>
      </rPr>
      <t>SACHET -</t>
    </r>
    <r>
      <rPr>
        <sz val="6"/>
        <color theme="1"/>
        <rFont val="Arial"/>
        <family val="2"/>
      </rPr>
      <t xml:space="preserve"> 100 g net
Fourrage chocolaté, feuilleté croustillant
Enrobage chocolat noir</t>
    </r>
  </si>
  <si>
    <r>
      <t xml:space="preserve">SAC CADEAU
</t>
    </r>
    <r>
      <rPr>
        <sz val="6"/>
        <rFont val="Arial"/>
        <family val="2"/>
      </rPr>
      <t>Grand - L30 x l10 x H19cm
Peut contenir 5 à 6 sachets</t>
    </r>
    <r>
      <rPr>
        <sz val="7"/>
        <rFont val="Arial"/>
        <family val="2"/>
      </rPr>
      <t xml:space="preserve">  </t>
    </r>
    <r>
      <rPr>
        <sz val="9"/>
        <rFont val="Arial"/>
        <family val="2"/>
      </rPr>
      <t xml:space="preserve">                  </t>
    </r>
  </si>
  <si>
    <r>
      <rPr>
        <b/>
        <sz val="9"/>
        <rFont val="Arial"/>
        <family val="2"/>
      </rPr>
      <t>SAC CADEAU</t>
    </r>
    <r>
      <rPr>
        <sz val="9"/>
        <rFont val="Arial"/>
        <family val="2"/>
      </rPr>
      <t xml:space="preserve">
</t>
    </r>
    <r>
      <rPr>
        <sz val="6"/>
        <rFont val="Arial"/>
        <family val="2"/>
      </rPr>
      <t xml:space="preserve">Petit - L15 x l10 x H19cm
Peut contenir 1 à 2 sachets
            </t>
    </r>
  </si>
  <si>
    <r>
      <rPr>
        <b/>
        <sz val="9"/>
        <rFont val="Arial"/>
        <family val="2"/>
      </rPr>
      <t xml:space="preserve">COFFRET SAVEUR PRALINE
</t>
    </r>
    <r>
      <rPr>
        <b/>
        <sz val="6"/>
        <rFont val="Arial"/>
        <family val="2"/>
      </rPr>
      <t>3 SACHETS - 300g net</t>
    </r>
    <r>
      <rPr>
        <sz val="11"/>
        <rFont val="Arial"/>
        <family val="2"/>
      </rPr>
      <t xml:space="preserve">
</t>
    </r>
    <r>
      <rPr>
        <sz val="6"/>
        <rFont val="Arial"/>
        <family val="2"/>
      </rPr>
      <t xml:space="preserve">Mayottes lait, Fleur de sel noir,Praliné amende lait     </t>
    </r>
    <r>
      <rPr>
        <sz val="7"/>
        <rFont val="Arial"/>
        <family val="2"/>
      </rPr>
      <t xml:space="preserve">                    </t>
    </r>
  </si>
  <si>
    <r>
      <rPr>
        <b/>
        <sz val="9"/>
        <rFont val="Arial"/>
        <family val="2"/>
      </rPr>
      <t>GALETTES PUR BEURRE</t>
    </r>
    <r>
      <rPr>
        <sz val="6"/>
        <rFont val="Arial"/>
        <family val="2"/>
      </rPr>
      <t xml:space="preserve">
</t>
    </r>
    <r>
      <rPr>
        <b/>
        <sz val="6"/>
        <rFont val="Arial"/>
        <family val="2"/>
      </rPr>
      <t>SACHET-</t>
    </r>
    <r>
      <rPr>
        <sz val="6"/>
        <rFont val="Arial"/>
        <family val="2"/>
      </rPr>
      <t xml:space="preserve"> 100g net
Biscuit sablé au beurre demi-sel
</t>
    </r>
    <r>
      <rPr>
        <sz val="7"/>
        <color theme="1"/>
        <rFont val="Arial"/>
        <family val="2"/>
      </rPr>
      <t xml:space="preserve">
</t>
    </r>
  </si>
  <si>
    <r>
      <rPr>
        <b/>
        <sz val="9"/>
        <color theme="1"/>
        <rFont val="Arial"/>
        <family val="2"/>
      </rPr>
      <t xml:space="preserve">CRUNCHY FRAMBOISE LAIT
</t>
    </r>
    <r>
      <rPr>
        <b/>
        <sz val="6"/>
        <color theme="1"/>
        <rFont val="Arial"/>
        <family val="2"/>
      </rPr>
      <t>SACHET -</t>
    </r>
    <r>
      <rPr>
        <sz val="6"/>
        <color theme="1"/>
        <rFont val="Arial"/>
        <family val="2"/>
      </rPr>
      <t xml:space="preserve"> 100 g net
Fourrage chocolat au lait, céréales croustillantes et pépites de framboise
Enrobage chocolat au lait
</t>
    </r>
  </si>
  <si>
    <t>CARA100BL</t>
  </si>
  <si>
    <r>
      <rPr>
        <b/>
        <sz val="9"/>
        <color theme="1"/>
        <rFont val="Arial"/>
        <family val="2"/>
      </rPr>
      <t>CARATS BLANC</t>
    </r>
    <r>
      <rPr>
        <sz val="11"/>
        <color theme="1"/>
        <rFont val="Arial"/>
        <family val="2"/>
      </rPr>
      <t xml:space="preserve">
</t>
    </r>
    <r>
      <rPr>
        <b/>
        <sz val="6"/>
        <color theme="1"/>
        <rFont val="Arial"/>
        <family val="2"/>
      </rPr>
      <t>SACHET</t>
    </r>
    <r>
      <rPr>
        <sz val="6"/>
        <color theme="1"/>
        <rFont val="Arial"/>
        <family val="2"/>
      </rPr>
      <t xml:space="preserve"> - 100g net
Praliné amandes et noisettes, crème de caramel et feuilleté croustillant
Enrobage chocolat blanc</t>
    </r>
  </si>
  <si>
    <r>
      <t xml:space="preserve">CARAMEL AU BEURRE SALE
</t>
    </r>
    <r>
      <rPr>
        <b/>
        <sz val="6"/>
        <color theme="1"/>
        <rFont val="Arial"/>
        <family val="2"/>
      </rPr>
      <t xml:space="preserve">SACHET </t>
    </r>
    <r>
      <rPr>
        <sz val="9"/>
        <color theme="1"/>
        <rFont val="Arial"/>
        <family val="2"/>
      </rPr>
      <t xml:space="preserve">- </t>
    </r>
    <r>
      <rPr>
        <sz val="6"/>
        <color theme="1"/>
        <rFont val="Arial"/>
        <family val="2"/>
      </rPr>
      <t>100g net
Chocolat mêlé au caramel fondant au beurresalé de Guérande
Enrobage chocolat au lait</t>
    </r>
  </si>
  <si>
    <r>
      <t xml:space="preserve">BALLOTIN </t>
    </r>
    <r>
      <rPr>
        <b/>
        <sz val="6"/>
        <color theme="1"/>
        <rFont val="Arial"/>
        <family val="2"/>
      </rPr>
      <t>350g net</t>
    </r>
    <r>
      <rPr>
        <b/>
        <sz val="9"/>
        <color theme="1"/>
        <rFont val="Arial"/>
        <family val="2"/>
      </rPr>
      <t xml:space="preserve">
</t>
    </r>
    <r>
      <rPr>
        <sz val="6"/>
        <color theme="1"/>
        <rFont val="Arial"/>
        <family val="2"/>
      </rPr>
      <t>40 chocolats assortis*
L13 x l7 x H6cm
Mayottes lait, Carrés feuilletés noir,
Carats blanc, Caramel au beurre salé lait,
Rocs aux amandes noir, Rocs au popcorn lait, Nougatine noir</t>
    </r>
    <r>
      <rPr>
        <b/>
        <sz val="6"/>
        <color theme="1"/>
        <rFont val="Arial"/>
        <family val="2"/>
      </rPr>
      <t xml:space="preserve">
</t>
    </r>
  </si>
  <si>
    <r>
      <t xml:space="preserve">JULIETTE LA POULETTE GARNIE LAIT
</t>
    </r>
    <r>
      <rPr>
        <b/>
        <sz val="6"/>
        <rFont val="Arial"/>
        <family val="2"/>
      </rPr>
      <t xml:space="preserve">150g net
</t>
    </r>
    <r>
      <rPr>
        <sz val="6"/>
        <rFont val="Arial"/>
        <family val="2"/>
      </rPr>
      <t>H 110cm</t>
    </r>
    <r>
      <rPr>
        <b/>
        <sz val="6"/>
        <rFont val="Arial"/>
        <family val="2"/>
      </rPr>
      <t xml:space="preserve">
</t>
    </r>
    <r>
      <rPr>
        <sz val="6"/>
        <rFont val="Arial"/>
        <family val="2"/>
      </rPr>
      <t>Moulage en chocolat au lait, garni de fritures assorties</t>
    </r>
    <r>
      <rPr>
        <b/>
        <sz val="9"/>
        <rFont val="Arial"/>
        <family val="2"/>
      </rPr>
      <t xml:space="preserve">
</t>
    </r>
  </si>
  <si>
    <r>
      <rPr>
        <b/>
        <sz val="8"/>
        <color theme="1"/>
        <rFont val="Arial"/>
        <family val="2"/>
      </rPr>
      <t xml:space="preserve">JEANNETTE LA POULETTE GARNIE LAIT
</t>
    </r>
    <r>
      <rPr>
        <b/>
        <sz val="6"/>
        <color theme="1"/>
        <rFont val="Arial"/>
        <family val="2"/>
      </rPr>
      <t xml:space="preserve">300g net </t>
    </r>
    <r>
      <rPr>
        <b/>
        <sz val="5"/>
        <color theme="1"/>
        <rFont val="Arial"/>
        <family val="2"/>
      </rPr>
      <t xml:space="preserve">
</t>
    </r>
    <r>
      <rPr>
        <sz val="6"/>
        <rFont val="Arial"/>
        <family val="2"/>
      </rPr>
      <t>H 15 cm</t>
    </r>
    <r>
      <rPr>
        <b/>
        <sz val="5"/>
        <color theme="1"/>
        <rFont val="Arial"/>
        <family val="2"/>
      </rPr>
      <t xml:space="preserve">
</t>
    </r>
    <r>
      <rPr>
        <sz val="6"/>
        <color theme="1"/>
        <rFont val="Arial"/>
        <family val="2"/>
      </rPr>
      <t xml:space="preserve">Moulage en chocolat au lait
Garni de fritures assorties
</t>
    </r>
    <r>
      <rPr>
        <sz val="7"/>
        <color theme="1"/>
        <rFont val="Arial"/>
        <family val="2"/>
      </rPr>
      <t xml:space="preserve">
</t>
    </r>
  </si>
  <si>
    <r>
      <rPr>
        <b/>
        <sz val="9"/>
        <rFont val="Arial"/>
        <family val="2"/>
      </rPr>
      <t xml:space="preserve">ALICE LE LAPIN GARNI NOIR
</t>
    </r>
    <r>
      <rPr>
        <b/>
        <sz val="6"/>
        <rFont val="Arial"/>
        <family val="2"/>
      </rPr>
      <t xml:space="preserve">150g net </t>
    </r>
    <r>
      <rPr>
        <sz val="6"/>
        <rFont val="Arial"/>
        <family val="2"/>
      </rPr>
      <t xml:space="preserve">
H 19 cm
Moulage en chocolat au noir
Garni de fritures assorties
</t>
    </r>
    <r>
      <rPr>
        <sz val="7"/>
        <rFont val="Arial"/>
        <family val="2"/>
      </rPr>
      <t xml:space="preserve">
</t>
    </r>
  </si>
  <si>
    <r>
      <rPr>
        <b/>
        <sz val="8"/>
        <color theme="1"/>
        <rFont val="Arial"/>
        <family val="2"/>
      </rPr>
      <t>LUCIEN LE MINI POUSSIN CARAMEL
35</t>
    </r>
    <r>
      <rPr>
        <b/>
        <sz val="6"/>
        <color theme="1"/>
        <rFont val="Arial"/>
        <family val="2"/>
      </rPr>
      <t>g net</t>
    </r>
    <r>
      <rPr>
        <b/>
        <sz val="5"/>
        <color theme="1"/>
        <rFont val="Arial"/>
        <family val="2"/>
      </rPr>
      <t xml:space="preserve">
</t>
    </r>
    <r>
      <rPr>
        <sz val="6"/>
        <rFont val="Arial"/>
        <family val="2"/>
      </rPr>
      <t>H 7,5 cm</t>
    </r>
    <r>
      <rPr>
        <b/>
        <sz val="5"/>
        <color theme="1"/>
        <rFont val="Arial"/>
        <family val="2"/>
      </rPr>
      <t xml:space="preserve">
</t>
    </r>
    <r>
      <rPr>
        <sz val="6"/>
        <color theme="1"/>
        <rFont val="Arial"/>
        <family val="2"/>
      </rPr>
      <t>Moulage à la crème de caramel</t>
    </r>
  </si>
  <si>
    <r>
      <rPr>
        <b/>
        <sz val="8"/>
        <rFont val="Arial"/>
        <family val="2"/>
      </rPr>
      <t>ROBIN LE LAPIN GARNI LAIT CROUSTILLANT</t>
    </r>
    <r>
      <rPr>
        <b/>
        <sz val="9"/>
        <rFont val="Arial"/>
        <family val="2"/>
      </rPr>
      <t xml:space="preserve">
</t>
    </r>
    <r>
      <rPr>
        <b/>
        <sz val="6"/>
        <rFont val="Arial"/>
        <family val="2"/>
      </rPr>
      <t>150g net</t>
    </r>
    <r>
      <rPr>
        <sz val="7"/>
        <rFont val="Arial"/>
        <family val="2"/>
      </rPr>
      <t xml:space="preserve">
H 19 cm 
Moulage en chocolat au lait et céréales croustillantes
Garni de fritures assorties</t>
    </r>
  </si>
  <si>
    <r>
      <t xml:space="preserve">MARTIN LE LAPIN GARNI NOIR
</t>
    </r>
    <r>
      <rPr>
        <b/>
        <sz val="6"/>
        <color theme="1"/>
        <rFont val="Arial"/>
        <family val="2"/>
      </rPr>
      <t>300g net</t>
    </r>
    <r>
      <rPr>
        <b/>
        <sz val="9"/>
        <color theme="1"/>
        <rFont val="Arial"/>
        <family val="2"/>
      </rPr>
      <t xml:space="preserve">
</t>
    </r>
    <r>
      <rPr>
        <sz val="6"/>
        <color theme="1"/>
        <rFont val="Arial"/>
        <family val="2"/>
      </rPr>
      <t>H 15cm</t>
    </r>
    <r>
      <rPr>
        <b/>
        <sz val="9"/>
        <color theme="1"/>
        <rFont val="Arial"/>
        <family val="2"/>
      </rPr>
      <t xml:space="preserve">
</t>
    </r>
    <r>
      <rPr>
        <sz val="6"/>
        <color theme="1"/>
        <rFont val="Arial"/>
        <family val="2"/>
      </rPr>
      <t>Moulage en chocolat noir, garni de fritues assorties</t>
    </r>
  </si>
  <si>
    <r>
      <t xml:space="preserve">CELESTIN LE LAPIN BLANC
</t>
    </r>
    <r>
      <rPr>
        <b/>
        <sz val="6"/>
        <color theme="1"/>
        <rFont val="Arial"/>
        <family val="2"/>
      </rPr>
      <t>90g net</t>
    </r>
    <r>
      <rPr>
        <b/>
        <sz val="9"/>
        <color theme="1"/>
        <rFont val="Arial"/>
        <family val="2"/>
      </rPr>
      <t xml:space="preserve">
</t>
    </r>
    <r>
      <rPr>
        <sz val="6"/>
        <color theme="1"/>
        <rFont val="Arial"/>
        <family val="2"/>
      </rPr>
      <t>H 11cm</t>
    </r>
    <r>
      <rPr>
        <b/>
        <sz val="9"/>
        <color theme="1"/>
        <rFont val="Arial"/>
        <family val="2"/>
      </rPr>
      <t xml:space="preserve">
</t>
    </r>
    <r>
      <rPr>
        <sz val="6"/>
        <color theme="1"/>
        <rFont val="Arial"/>
        <family val="2"/>
      </rPr>
      <t>Moulage en chocolat blanc</t>
    </r>
  </si>
  <si>
    <r>
      <rPr>
        <b/>
        <sz val="8"/>
        <color theme="1"/>
        <rFont val="Arial"/>
        <family val="2"/>
      </rPr>
      <t xml:space="preserve">LEON LE POISSON GARNI LAIT
</t>
    </r>
    <r>
      <rPr>
        <b/>
        <sz val="6"/>
        <color theme="1"/>
        <rFont val="Arial"/>
        <family val="2"/>
      </rPr>
      <t xml:space="preserve">200g net </t>
    </r>
    <r>
      <rPr>
        <b/>
        <sz val="5"/>
        <color theme="1"/>
        <rFont val="Arial"/>
        <family val="2"/>
      </rPr>
      <t xml:space="preserve">
</t>
    </r>
    <r>
      <rPr>
        <sz val="6"/>
        <rFont val="Arial"/>
        <family val="2"/>
      </rPr>
      <t>H 19 cm</t>
    </r>
    <r>
      <rPr>
        <b/>
        <sz val="5"/>
        <color theme="1"/>
        <rFont val="Arial"/>
        <family val="2"/>
      </rPr>
      <t xml:space="preserve">
</t>
    </r>
    <r>
      <rPr>
        <sz val="6"/>
        <color theme="1"/>
        <rFont val="Arial"/>
        <family val="2"/>
      </rPr>
      <t>Moulage en chocolat au lait</t>
    </r>
    <r>
      <rPr>
        <sz val="7"/>
        <color theme="1"/>
        <rFont val="Arial"/>
        <family val="2"/>
      </rPr>
      <t xml:space="preserve">
</t>
    </r>
    <r>
      <rPr>
        <sz val="6"/>
        <color theme="1"/>
        <rFont val="Arial"/>
        <family val="2"/>
      </rPr>
      <t>Garni de fritures assorties</t>
    </r>
  </si>
  <si>
    <r>
      <rPr>
        <b/>
        <sz val="9"/>
        <rFont val="Arial"/>
        <family val="2"/>
      </rPr>
      <t xml:space="preserve">OEUFS FOURRES CARAMEL LAIT
</t>
    </r>
    <r>
      <rPr>
        <b/>
        <sz val="6"/>
        <rFont val="Arial"/>
        <family val="2"/>
      </rPr>
      <t>Sachet de 100g net</t>
    </r>
    <r>
      <rPr>
        <sz val="6"/>
        <rFont val="Arial"/>
        <family val="2"/>
      </rPr>
      <t xml:space="preserve">
Oeufs fourrés au caramel coulant
Enrobage chocolat au lait
Environ 12 oeufs par sachet
</t>
    </r>
    <r>
      <rPr>
        <sz val="7"/>
        <rFont val="Arial"/>
        <family val="2"/>
      </rPr>
      <t xml:space="preserve">
</t>
    </r>
  </si>
  <si>
    <r>
      <t xml:space="preserve">SUCETTE FLEUR LAIT CROUSTILLANT
</t>
    </r>
    <r>
      <rPr>
        <b/>
        <sz val="6"/>
        <rFont val="Arial"/>
        <family val="2"/>
      </rPr>
      <t>35g net</t>
    </r>
    <r>
      <rPr>
        <b/>
        <sz val="9"/>
        <rFont val="Arial"/>
        <family val="2"/>
      </rPr>
      <t xml:space="preserve">
</t>
    </r>
    <r>
      <rPr>
        <sz val="6"/>
        <rFont val="Arial"/>
        <family val="2"/>
      </rPr>
      <t xml:space="preserve">L7 x 8,5 cm
(23 cm avec le bâton)
Moulage en chocolat au lait et céréales croustillantes
</t>
    </r>
  </si>
  <si>
    <r>
      <t xml:space="preserve">MINI POULES FOURREES PRALINE LAIT
</t>
    </r>
    <r>
      <rPr>
        <b/>
        <sz val="6"/>
        <rFont val="Arial"/>
        <family val="2"/>
      </rPr>
      <t>Sachet 100g net</t>
    </r>
    <r>
      <rPr>
        <b/>
        <sz val="9"/>
        <rFont val="Arial"/>
        <family val="2"/>
      </rPr>
      <t xml:space="preserve">
</t>
    </r>
    <r>
      <rPr>
        <sz val="6"/>
        <rFont val="Arial"/>
        <family val="2"/>
      </rPr>
      <t>Mini poules fourées au praliné, enrobage chocolat au lait</t>
    </r>
    <r>
      <rPr>
        <b/>
        <sz val="9"/>
        <rFont val="Arial"/>
        <family val="2"/>
      </rPr>
      <t xml:space="preserve">
</t>
    </r>
    <r>
      <rPr>
        <sz val="6"/>
        <rFont val="Arial"/>
        <family val="2"/>
      </rPr>
      <t>Environ 11 pièces par sachet</t>
    </r>
  </si>
  <si>
    <r>
      <rPr>
        <b/>
        <sz val="8"/>
        <rFont val="Arial"/>
        <family val="2"/>
      </rPr>
      <t>ASSORTIMENT ŒUFS CREUX LAIT ET LAIT CROUSTILLANT</t>
    </r>
    <r>
      <rPr>
        <b/>
        <sz val="5"/>
        <rFont val="Arial"/>
        <family val="2"/>
      </rPr>
      <t xml:space="preserve">
</t>
    </r>
    <r>
      <rPr>
        <b/>
        <sz val="6"/>
        <rFont val="Arial"/>
        <family val="2"/>
      </rPr>
      <t xml:space="preserve">Sachet 360g net - </t>
    </r>
    <r>
      <rPr>
        <sz val="6"/>
        <rFont val="Arial"/>
        <family val="2"/>
      </rPr>
      <t>H 5,5 cm l'oeuf</t>
    </r>
    <r>
      <rPr>
        <b/>
        <sz val="5"/>
        <rFont val="Arial"/>
        <family val="2"/>
      </rPr>
      <t xml:space="preserve">
</t>
    </r>
    <r>
      <rPr>
        <sz val="6"/>
        <rFont val="Arial"/>
        <family val="2"/>
      </rPr>
      <t>Environ</t>
    </r>
    <r>
      <rPr>
        <b/>
        <sz val="6"/>
        <rFont val="Arial"/>
        <family val="2"/>
      </rPr>
      <t xml:space="preserve"> </t>
    </r>
    <r>
      <rPr>
        <sz val="6"/>
        <rFont val="Arial"/>
        <family val="2"/>
      </rPr>
      <t>12 œufs creux en chocolat au lait et 12 œufs creux en chocolat au lait et céréales croustillantes
Environ 24 œufs par sachet</t>
    </r>
    <r>
      <rPr>
        <sz val="7"/>
        <rFont val="Arial"/>
        <family val="2"/>
      </rPr>
      <t xml:space="preserve">
</t>
    </r>
  </si>
  <si>
    <r>
      <rPr>
        <b/>
        <sz val="8"/>
        <rFont val="Arial"/>
        <family val="2"/>
      </rPr>
      <t>ŒUFS FOURRES PRALINE LAIT</t>
    </r>
    <r>
      <rPr>
        <sz val="11"/>
        <rFont val="Arial"/>
        <family val="2"/>
      </rPr>
      <t xml:space="preserve">
</t>
    </r>
    <r>
      <rPr>
        <b/>
        <sz val="6"/>
        <rFont val="Arial"/>
        <family val="2"/>
      </rPr>
      <t>Sachet 100g net</t>
    </r>
    <r>
      <rPr>
        <sz val="6"/>
        <rFont val="Arial"/>
        <family val="2"/>
      </rPr>
      <t xml:space="preserve">
Œufs fourrés au praliné
Enrobés de chocolat au lait,
Environ 12 œufs par sachet</t>
    </r>
    <r>
      <rPr>
        <sz val="7"/>
        <rFont val="Arial"/>
        <family val="2"/>
      </rPr>
      <t xml:space="preserve">
</t>
    </r>
  </si>
  <si>
    <r>
      <t xml:space="preserve">SACHETS ŒUFS CREUX LAIT
</t>
    </r>
    <r>
      <rPr>
        <b/>
        <sz val="6"/>
        <rFont val="Arial"/>
        <family val="2"/>
      </rPr>
      <t>Sachet 180g net</t>
    </r>
    <r>
      <rPr>
        <sz val="9"/>
        <rFont val="Arial"/>
        <family val="2"/>
      </rPr>
      <t xml:space="preserve"> -</t>
    </r>
    <r>
      <rPr>
        <b/>
        <sz val="9"/>
        <rFont val="Arial"/>
        <family val="2"/>
      </rPr>
      <t xml:space="preserve"> </t>
    </r>
    <r>
      <rPr>
        <sz val="6"/>
        <rFont val="Arial"/>
        <family val="2"/>
      </rPr>
      <t>H 5,5 cm l'œuf
Œufs en chocolat au lait
Environ 12 œufs creux par sachet</t>
    </r>
  </si>
  <si>
    <r>
      <t xml:space="preserve">ASSORTIMENT ŒUFS FOURRES
</t>
    </r>
    <r>
      <rPr>
        <b/>
        <sz val="6"/>
        <rFont val="Arial"/>
        <family val="2"/>
      </rPr>
      <t>Sachet 250g net</t>
    </r>
    <r>
      <rPr>
        <b/>
        <sz val="9"/>
        <rFont val="Arial"/>
        <family val="2"/>
      </rPr>
      <t xml:space="preserve">
</t>
    </r>
    <r>
      <rPr>
        <sz val="6"/>
        <rFont val="Arial"/>
        <family val="2"/>
      </rPr>
      <t>Assortiment de 4 recttes d'œufs fourrés :
Pâte à tartiner enrobage chocolat au lait
Eclats de noisettes enrabage chocolat au lait,
Feuilleté croustillant enrobage chocolat au lait,
Caramel coulant enrabage chocolat au lait.
Environ 27 œufs par sachet</t>
    </r>
  </si>
  <si>
    <r>
      <rPr>
        <b/>
        <sz val="8"/>
        <rFont val="Arial"/>
        <family val="2"/>
      </rPr>
      <t>FRITURE CHOCOLAT AU LAIT</t>
    </r>
    <r>
      <rPr>
        <sz val="11"/>
        <rFont val="Arial"/>
        <family val="2"/>
      </rPr>
      <t xml:space="preserve">
</t>
    </r>
    <r>
      <rPr>
        <b/>
        <sz val="6"/>
        <rFont val="Arial"/>
        <family val="2"/>
      </rPr>
      <t>Sachet 100g net</t>
    </r>
    <r>
      <rPr>
        <sz val="6"/>
        <rFont val="Arial"/>
        <family val="2"/>
      </rPr>
      <t xml:space="preserve">
Traditionnelle friture de Pâques en chocolat au lait
Coquillage et crustacés
Environ 23 pièces par sachet</t>
    </r>
    <r>
      <rPr>
        <sz val="7"/>
        <rFont val="Arial"/>
        <family val="2"/>
      </rPr>
      <t xml:space="preserve">
</t>
    </r>
  </si>
  <si>
    <r>
      <rPr>
        <b/>
        <sz val="8"/>
        <rFont val="Arial"/>
        <family val="2"/>
      </rPr>
      <t>FRITURE CHOCOLAT NOIR</t>
    </r>
    <r>
      <rPr>
        <sz val="11"/>
        <rFont val="Arial"/>
        <family val="2"/>
      </rPr>
      <t xml:space="preserve">
</t>
    </r>
    <r>
      <rPr>
        <b/>
        <sz val="6"/>
        <rFont val="Arial"/>
        <family val="2"/>
      </rPr>
      <t>Sachet 100g net</t>
    </r>
    <r>
      <rPr>
        <sz val="6"/>
        <rFont val="Arial"/>
        <family val="2"/>
      </rPr>
      <t xml:space="preserve">
Traditionnelle friture de Pâques en chocolat noir
Coquillage et crustacés
Environ 23 pièces par sachet</t>
    </r>
    <r>
      <rPr>
        <sz val="7"/>
        <rFont val="Arial"/>
        <family val="2"/>
      </rPr>
      <t xml:space="preserve">
</t>
    </r>
  </si>
  <si>
    <r>
      <rPr>
        <b/>
        <sz val="8"/>
        <rFont val="Arial"/>
        <family val="2"/>
      </rPr>
      <t>FRITURE CHOCOLAT BLANC</t>
    </r>
    <r>
      <rPr>
        <sz val="11"/>
        <rFont val="Arial"/>
        <family val="2"/>
      </rPr>
      <t xml:space="preserve">
</t>
    </r>
    <r>
      <rPr>
        <b/>
        <sz val="6"/>
        <rFont val="Arial"/>
        <family val="2"/>
      </rPr>
      <t>Sachet 100g net</t>
    </r>
    <r>
      <rPr>
        <sz val="6"/>
        <rFont val="Arial"/>
        <family val="2"/>
      </rPr>
      <t xml:space="preserve">
Traditionnelle friture de Pâques en chocolat blanc
Coquillage et crusatcés
Environ 23 pièces par sachet</t>
    </r>
    <r>
      <rPr>
        <sz val="7"/>
        <rFont val="Arial"/>
        <family val="2"/>
      </rPr>
      <t xml:space="preserve">
</t>
    </r>
  </si>
  <si>
    <r>
      <rPr>
        <b/>
        <sz val="9"/>
        <color theme="1"/>
        <rFont val="Arial"/>
        <family val="2"/>
      </rPr>
      <t xml:space="preserve">CAGETTE JULIETTE LAIT
</t>
    </r>
    <r>
      <rPr>
        <b/>
        <sz val="6"/>
        <color theme="1"/>
        <rFont val="Arial"/>
        <family val="2"/>
      </rPr>
      <t xml:space="preserve">265g net </t>
    </r>
    <r>
      <rPr>
        <sz val="6"/>
        <color theme="1"/>
        <rFont val="Arial"/>
        <family val="2"/>
      </rPr>
      <t xml:space="preserve">
L20 x l10,5 x H14 cm
Moulage en chocolat au lait
Environ 6 œufs fourrés (œufs caramel lait, œufs praliné lait, œufs feuilleté noir)
4 œufs creux lait</t>
    </r>
    <r>
      <rPr>
        <sz val="7"/>
        <color theme="1"/>
        <rFont val="Arial"/>
        <family val="2"/>
      </rPr>
      <t xml:space="preserve">
</t>
    </r>
  </si>
  <si>
    <r>
      <rPr>
        <b/>
        <sz val="9"/>
        <color theme="1"/>
        <rFont val="Arial"/>
        <family val="2"/>
      </rPr>
      <t xml:space="preserve">COFFRET GOURMAND CHAMPÊTRE 6 PERSONNES
</t>
    </r>
    <r>
      <rPr>
        <b/>
        <sz val="6"/>
        <color theme="1"/>
        <rFont val="Arial"/>
        <family val="2"/>
      </rPr>
      <t xml:space="preserve">195 g net 
</t>
    </r>
    <r>
      <rPr>
        <sz val="6"/>
        <color theme="1"/>
        <rFont val="Arial"/>
        <family val="2"/>
      </rPr>
      <t>L16 x l11,5 x H4,8cm
Crunchy gianduja noir, Carrés feuilletés lait,
Carats blanc, Caramel beurre salé lait</t>
    </r>
  </si>
  <si>
    <r>
      <rPr>
        <b/>
        <sz val="9"/>
        <color theme="1"/>
        <rFont val="Arial"/>
        <family val="2"/>
      </rPr>
      <t xml:space="preserve">COFFRET GOURMAND CHAMPÊTRE 12 PERSONNES
</t>
    </r>
    <r>
      <rPr>
        <b/>
        <sz val="6"/>
        <color theme="1"/>
        <rFont val="Arial"/>
        <family val="2"/>
      </rPr>
      <t xml:space="preserve">390 g net
</t>
    </r>
    <r>
      <rPr>
        <sz val="6"/>
        <color theme="1"/>
        <rFont val="Arial"/>
        <family val="2"/>
      </rPr>
      <t>L19 x l11,5 x H4,8 cm
Crunchy gianduja noir, carrés feuilletés lait,
Carats blanc, caramel beurre salé lait</t>
    </r>
  </si>
  <si>
    <r>
      <t xml:space="preserve">COFFRET LAPIN
</t>
    </r>
    <r>
      <rPr>
        <b/>
        <sz val="6"/>
        <color theme="1"/>
        <rFont val="Arial"/>
        <family val="2"/>
      </rPr>
      <t>150g net</t>
    </r>
    <r>
      <rPr>
        <b/>
        <sz val="9"/>
        <color theme="1"/>
        <rFont val="Arial"/>
        <family val="2"/>
      </rPr>
      <t xml:space="preserve">
</t>
    </r>
    <r>
      <rPr>
        <sz val="6"/>
        <color theme="1"/>
        <rFont val="Arial"/>
        <family val="2"/>
      </rPr>
      <t>L10 x l8 x H19cm</t>
    </r>
    <r>
      <rPr>
        <b/>
        <sz val="9"/>
        <color theme="1"/>
        <rFont val="Arial"/>
        <family val="2"/>
      </rPr>
      <t xml:space="preserve">
</t>
    </r>
    <r>
      <rPr>
        <sz val="6"/>
        <color theme="1"/>
        <rFont val="Arial"/>
        <family val="2"/>
      </rPr>
      <t>3 œufs creux lait</t>
    </r>
    <r>
      <rPr>
        <b/>
        <sz val="9"/>
        <color theme="1"/>
        <rFont val="Arial"/>
        <family val="2"/>
      </rPr>
      <t xml:space="preserve">
</t>
    </r>
    <r>
      <rPr>
        <sz val="6"/>
        <color theme="1"/>
        <rFont val="Arial"/>
        <family val="2"/>
      </rPr>
      <t>Environ 13 œufs fourrés (œufs praliné lait, œufs feuilleté noir, œufs caramel lait)</t>
    </r>
  </si>
  <si>
    <t>Conditions exclusives applicables à partir de 300€ TTC de commande globale, après remise. Les prix de référence indiqués correspondent aux prix de vente TTC conseillés en magasin. Offre valable jusqu'au 18 avril 2022 dans les magasins participants et dans la limite des stocks disponibles. Date de disponibilité à confirmer auprès de vore magasin partenaire. Photos non contractuelles. Offre non cumulable avec le programme de fidélité et hors promotions. En cas de rupture de stock d'un produit, nous nous réservons le droit de le remplacer par un produit de valeur égale ou supérieure. Distribuez les chocolats rapidement. Ils doivent être conservés dans un endroit sec et frais, entre 16 et 20°.</t>
  </si>
  <si>
    <r>
      <t xml:space="preserve">ROCS AU POPCORN LAIT
</t>
    </r>
    <r>
      <rPr>
        <b/>
        <sz val="6"/>
        <color theme="1"/>
        <rFont val="Arial"/>
        <family val="2"/>
      </rPr>
      <t xml:space="preserve">SACHET - </t>
    </r>
    <r>
      <rPr>
        <sz val="6"/>
        <color theme="1"/>
        <rFont val="Arial"/>
        <family val="2"/>
      </rPr>
      <t>100g net
Chocolat au lait, céréales croustillantes et popcorn, effet crunchy</t>
    </r>
  </si>
  <si>
    <t>POUL300LP</t>
  </si>
  <si>
    <t>LAPI90B</t>
  </si>
  <si>
    <t>Date limite de commande : MERCREDI 11 MARS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</si>
</sst>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42" x14ac:knownFonts="1">
    <font>
      <sz val="11"/>
      <color theme="1"/>
      <name val="Arial"/>
      <family val="2"/>
    </font>
    <font>
      <b/>
      <sz val="11"/>
      <color theme="0"/>
      <name val="Arial"/>
      <family val="2"/>
    </font>
    <font>
      <b/>
      <sz val="11"/>
      <color theme="1"/>
      <name val="Arial"/>
      <family val="2"/>
    </font>
    <font>
      <sz val="9"/>
      <color theme="1"/>
      <name val="Arial"/>
      <family val="2"/>
    </font>
    <font>
      <b/>
      <sz val="14"/>
      <color theme="0"/>
      <name val="Arial"/>
      <family val="2"/>
    </font>
    <font>
      <sz val="9"/>
      <color theme="0"/>
      <name val="Arial"/>
      <family val="2"/>
    </font>
    <font>
      <sz val="6"/>
      <name val="Arial"/>
      <family val="2"/>
    </font>
    <font>
      <b/>
      <sz val="9"/>
      <color theme="1"/>
      <name val="Arial"/>
      <family val="2"/>
    </font>
    <font>
      <sz val="9"/>
      <name val="Arial"/>
      <family val="2"/>
    </font>
    <font>
      <b/>
      <sz val="7"/>
      <name val="Arial"/>
      <family val="2"/>
    </font>
    <font>
      <b/>
      <sz val="9"/>
      <name val="Arial"/>
      <family val="2"/>
    </font>
    <font>
      <b/>
      <sz val="10"/>
      <color theme="1"/>
      <name val="Arial"/>
      <family val="2"/>
    </font>
    <font>
      <b/>
      <sz val="8"/>
      <color theme="1"/>
      <name val="Arial"/>
      <family val="2"/>
    </font>
    <font>
      <b/>
      <strike/>
      <sz val="9"/>
      <color theme="1"/>
      <name val="Arial"/>
      <family val="2"/>
    </font>
    <font>
      <sz val="8"/>
      <color theme="1"/>
      <name val="Arial"/>
      <family val="2"/>
    </font>
    <font>
      <strike/>
      <sz val="8"/>
      <color theme="1"/>
      <name val="Arial"/>
      <family val="2"/>
    </font>
    <font>
      <sz val="6"/>
      <color theme="1"/>
      <name val="Arial"/>
      <family val="2"/>
    </font>
    <font>
      <sz val="7"/>
      <color theme="1"/>
      <name val="Arial"/>
      <family val="2"/>
    </font>
    <font>
      <b/>
      <sz val="8"/>
      <color theme="0"/>
      <name val="Arial"/>
      <family val="2"/>
    </font>
    <font>
      <b/>
      <sz val="9"/>
      <color theme="0"/>
      <name val="Arial"/>
      <family val="2"/>
    </font>
    <font>
      <b/>
      <sz val="6"/>
      <name val="Arial"/>
      <family val="2"/>
    </font>
    <font>
      <sz val="10"/>
      <name val="Arial"/>
      <family val="2"/>
    </font>
    <font>
      <sz val="11"/>
      <name val="Arial"/>
      <family val="2"/>
    </font>
    <font>
      <sz val="7"/>
      <name val="Arial"/>
      <family val="2"/>
    </font>
    <font>
      <sz val="5"/>
      <color theme="0" tint="-0.34998626667073579"/>
      <name val="Arial"/>
      <family val="2"/>
    </font>
    <font>
      <sz val="9"/>
      <color rgb="FFFF0000"/>
      <name val="Arial"/>
      <family val="2"/>
    </font>
    <font>
      <b/>
      <sz val="5"/>
      <color theme="1"/>
      <name val="Arial"/>
      <family val="2"/>
    </font>
    <font>
      <b/>
      <sz val="6"/>
      <color theme="1"/>
      <name val="Arial"/>
      <family val="2"/>
    </font>
    <font>
      <b/>
      <sz val="8"/>
      <name val="Arial"/>
      <family val="2"/>
    </font>
    <font>
      <b/>
      <sz val="5"/>
      <name val="Arial"/>
      <family val="2"/>
    </font>
    <font>
      <b/>
      <sz val="6"/>
      <color theme="0"/>
      <name val="Arial"/>
      <family val="2"/>
    </font>
    <font>
      <b/>
      <sz val="16"/>
      <color rgb="FF462300"/>
      <name val="Arial"/>
      <family val="2"/>
    </font>
    <font>
      <b/>
      <sz val="10"/>
      <color theme="0"/>
      <name val="Arial"/>
      <family val="2"/>
    </font>
    <font>
      <b/>
      <sz val="10"/>
      <color rgb="FFFF5050"/>
      <name val="Arial"/>
      <family val="2"/>
    </font>
    <font>
      <b/>
      <sz val="11"/>
      <color rgb="FFFF5050"/>
      <name val="Segoe Script"/>
      <family val="4"/>
    </font>
    <font>
      <sz val="5"/>
      <color theme="1"/>
      <name val="Arial"/>
      <family val="2"/>
    </font>
    <font>
      <b/>
      <sz val="11"/>
      <color rgb="FF77933B"/>
      <name val="Arial"/>
      <family val="2"/>
    </font>
    <font>
      <sz val="8"/>
      <color theme="0"/>
      <name val="Arial"/>
      <family val="2"/>
    </font>
    <font>
      <b/>
      <sz val="16"/>
      <color theme="0"/>
      <name val="Arial"/>
      <family val="2"/>
    </font>
    <font>
      <b/>
      <sz val="8"/>
      <color rgb="FF2C140E"/>
      <name val="Arial"/>
      <family val="2"/>
    </font>
    <font>
      <sz val="6"/>
      <color rgb="FF2C140E"/>
      <name val="Arial"/>
      <family val="2"/>
    </font>
    <font>
      <b/>
      <sz val="12"/>
      <color rgb="FFFF7C80"/>
      <name val="Arial"/>
      <family val="2"/>
    </font>
  </fonts>
  <fills count="9">
    <fill>
      <patternFill patternType="none"/>
    </fill>
    <fill>
      <patternFill patternType="gray125"/>
    </fill>
    <fill>
      <patternFill patternType="solid">
        <fgColor rgb="FF4623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7C80"/>
        <bgColor indexed="64"/>
      </patternFill>
    </fill>
    <fill>
      <patternFill patternType="solid">
        <fgColor rgb="FF2F5F6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5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vertical="center" wrapText="1"/>
    </xf>
    <xf numFmtId="0" fontId="7" fillId="0" borderId="0" xfId="0" applyFont="1" applyAlignment="1">
      <alignment horizontal="left" vertical="center"/>
    </xf>
    <xf numFmtId="0" fontId="8" fillId="0" borderId="0" xfId="0" applyFont="1" applyAlignment="1" applyProtection="1">
      <alignment vertical="center"/>
      <protection locked="0"/>
    </xf>
    <xf numFmtId="0" fontId="2" fillId="0" borderId="0" xfId="0" applyFont="1" applyAlignment="1">
      <alignment horizontal="center" vertical="center" wrapText="1"/>
    </xf>
    <xf numFmtId="164" fontId="11" fillId="0" borderId="0" xfId="0" applyNumberFormat="1" applyFont="1" applyAlignment="1">
      <alignment horizontal="center" vertical="center" wrapText="1"/>
    </xf>
    <xf numFmtId="164" fontId="12" fillId="0" borderId="0" xfId="0" applyNumberFormat="1" applyFont="1" applyAlignment="1">
      <alignment horizontal="center" vertical="center" wrapText="1"/>
    </xf>
    <xf numFmtId="164" fontId="7" fillId="0" borderId="0" xfId="0" applyNumberFormat="1" applyFont="1" applyAlignment="1">
      <alignment horizontal="center" vertical="center" wrapText="1"/>
    </xf>
    <xf numFmtId="0" fontId="7" fillId="0" borderId="0" xfId="0" applyFont="1" applyAlignment="1">
      <alignment horizontal="center" vertical="center" wrapText="1"/>
    </xf>
    <xf numFmtId="164" fontId="13" fillId="0" borderId="0" xfId="0" applyNumberFormat="1" applyFont="1" applyAlignment="1">
      <alignment horizontal="right" vertical="center" wrapText="1"/>
    </xf>
    <xf numFmtId="164" fontId="14" fillId="0" borderId="0" xfId="0" applyNumberFormat="1" applyFont="1" applyAlignment="1">
      <alignment horizontal="center" vertical="center" wrapText="1"/>
    </xf>
    <xf numFmtId="0" fontId="14" fillId="0" borderId="0" xfId="0" applyFont="1" applyAlignment="1">
      <alignment horizontal="center" vertical="center" wrapText="1"/>
    </xf>
    <xf numFmtId="164" fontId="3" fillId="0" borderId="0" xfId="0" applyNumberFormat="1" applyFont="1" applyAlignment="1">
      <alignment horizontal="center" vertical="center" wrapText="1"/>
    </xf>
    <xf numFmtId="164" fontId="15" fillId="0" borderId="0" xfId="0" applyNumberFormat="1" applyFont="1" applyAlignment="1">
      <alignment horizontal="right" vertical="center" wrapText="1"/>
    </xf>
    <xf numFmtId="0" fontId="14" fillId="0" borderId="0" xfId="0" applyFont="1" applyAlignment="1">
      <alignment horizontal="left" vertical="center"/>
    </xf>
    <xf numFmtId="1" fontId="3" fillId="0" borderId="1" xfId="0" applyNumberFormat="1" applyFont="1" applyBorder="1" applyAlignment="1" applyProtection="1">
      <alignment horizontal="center" vertical="center" wrapText="1"/>
      <protection locked="0"/>
    </xf>
    <xf numFmtId="1" fontId="12" fillId="0" borderId="1" xfId="0" applyNumberFormat="1" applyFont="1" applyBorder="1" applyAlignment="1">
      <alignment horizontal="center" vertical="center" wrapText="1"/>
    </xf>
    <xf numFmtId="0" fontId="3" fillId="0" borderId="0" xfId="0" applyFont="1" applyAlignment="1">
      <alignment horizontal="left" vertical="center" wrapText="1"/>
    </xf>
    <xf numFmtId="164" fontId="20" fillId="0" borderId="0" xfId="0" applyNumberFormat="1" applyFont="1" applyAlignment="1">
      <alignment horizontal="center" vertical="center" wrapText="1"/>
    </xf>
    <xf numFmtId="164" fontId="3" fillId="0" borderId="1" xfId="0" applyNumberFormat="1" applyFont="1" applyBorder="1" applyAlignment="1">
      <alignment horizontal="center" vertical="center" wrapText="1"/>
    </xf>
    <xf numFmtId="164" fontId="21" fillId="0" borderId="1" xfId="0" applyNumberFormat="1" applyFont="1" applyBorder="1" applyAlignment="1">
      <alignment horizontal="center" vertical="center" wrapText="1"/>
    </xf>
    <xf numFmtId="0" fontId="24" fillId="0" borderId="4" xfId="0" applyFont="1" applyBorder="1" applyAlignment="1">
      <alignment horizontal="right" wrapText="1"/>
    </xf>
    <xf numFmtId="0" fontId="25" fillId="0" borderId="0" xfId="0" applyFont="1" applyAlignment="1">
      <alignment horizontal="center" vertical="center" wrapText="1"/>
    </xf>
    <xf numFmtId="0" fontId="0" fillId="0" borderId="0" xfId="0" applyAlignment="1">
      <alignment horizontal="left" vertical="top"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164" fontId="27" fillId="0" borderId="0" xfId="0" applyNumberFormat="1" applyFont="1" applyAlignment="1">
      <alignment horizontal="center" vertical="center" wrapText="1"/>
    </xf>
    <xf numFmtId="0" fontId="17" fillId="0" borderId="0" xfId="0" applyFont="1" applyAlignment="1">
      <alignment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0" fillId="0" borderId="5" xfId="0" applyBorder="1" applyAlignment="1">
      <alignment horizontal="center" vertical="center" wrapText="1"/>
    </xf>
    <xf numFmtId="0" fontId="17" fillId="0" borderId="6" xfId="0" applyFont="1" applyBorder="1" applyAlignment="1">
      <alignment vertical="center"/>
    </xf>
    <xf numFmtId="0" fontId="17" fillId="0" borderId="7" xfId="0" applyFont="1" applyBorder="1" applyAlignment="1">
      <alignment vertical="center"/>
    </xf>
    <xf numFmtId="0" fontId="17" fillId="0" borderId="0" xfId="0" applyFont="1" applyAlignment="1" applyProtection="1">
      <alignment vertical="center"/>
      <protection locked="0"/>
    </xf>
    <xf numFmtId="0" fontId="17" fillId="0" borderId="9" xfId="0" applyFont="1" applyBorder="1" applyAlignment="1">
      <alignment horizontal="left" vertical="center"/>
    </xf>
    <xf numFmtId="0" fontId="17" fillId="0" borderId="0" xfId="0" applyFont="1" applyAlignment="1" applyProtection="1">
      <alignment vertical="top"/>
      <protection locked="0"/>
    </xf>
    <xf numFmtId="0" fontId="0" fillId="0" borderId="8" xfId="0" applyBorder="1" applyAlignment="1">
      <alignment horizontal="center" vertical="center" wrapText="1"/>
    </xf>
    <xf numFmtId="164" fontId="0" fillId="0" borderId="9" xfId="0" applyNumberFormat="1" applyBorder="1" applyAlignment="1">
      <alignment horizontal="center" vertical="center" wrapText="1"/>
    </xf>
    <xf numFmtId="0" fontId="0" fillId="0" borderId="9" xfId="0" applyBorder="1" applyAlignment="1">
      <alignment horizontal="center" vertical="center" wrapText="1"/>
    </xf>
    <xf numFmtId="0" fontId="30" fillId="0" borderId="0" xfId="0" applyFont="1" applyAlignment="1">
      <alignment vertical="center"/>
    </xf>
    <xf numFmtId="0" fontId="27" fillId="0" borderId="0" xfId="0" applyFont="1" applyAlignment="1">
      <alignment horizontal="left"/>
    </xf>
    <xf numFmtId="0" fontId="9" fillId="0" borderId="0" xfId="0" quotePrefix="1" applyFont="1" applyAlignment="1" applyProtection="1">
      <alignment vertical="top" wrapText="1"/>
      <protection locked="0"/>
    </xf>
    <xf numFmtId="0" fontId="6" fillId="0" borderId="0" xfId="0" applyFont="1" applyAlignment="1">
      <alignment vertical="center" wrapText="1"/>
    </xf>
    <xf numFmtId="164" fontId="18" fillId="3" borderId="1" xfId="0" applyNumberFormat="1" applyFont="1" applyFill="1" applyBorder="1" applyAlignment="1">
      <alignment horizontal="center" vertical="center" wrapText="1"/>
    </xf>
    <xf numFmtId="164" fontId="18" fillId="4" borderId="1" xfId="0" applyNumberFormat="1" applyFont="1" applyFill="1" applyBorder="1" applyAlignment="1">
      <alignment horizontal="center" vertical="center" wrapText="1"/>
    </xf>
    <xf numFmtId="164" fontId="18" fillId="5"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17" fillId="0" borderId="9" xfId="0" applyFont="1" applyBorder="1" applyAlignment="1">
      <alignment vertical="top"/>
    </xf>
    <xf numFmtId="0" fontId="17" fillId="0" borderId="9" xfId="0" applyFont="1" applyBorder="1" applyAlignment="1">
      <alignment vertical="top" wrapText="1"/>
    </xf>
    <xf numFmtId="0" fontId="36" fillId="0" borderId="0" xfId="0" applyFont="1" applyAlignment="1">
      <alignment horizontal="center" vertical="center" wrapText="1"/>
    </xf>
    <xf numFmtId="164" fontId="7" fillId="0" borderId="0" xfId="0" applyNumberFormat="1" applyFont="1" applyAlignment="1" applyProtection="1">
      <alignment horizontal="center" vertical="center" wrapText="1"/>
      <protection locked="0"/>
    </xf>
    <xf numFmtId="164" fontId="7" fillId="0" borderId="1" xfId="0" applyNumberFormat="1" applyFont="1" applyBorder="1" applyAlignment="1" applyProtection="1">
      <alignment horizontal="center" vertical="center" wrapText="1"/>
      <protection locked="0"/>
    </xf>
    <xf numFmtId="9" fontId="38" fillId="6" borderId="1" xfId="0" applyNumberFormat="1" applyFont="1" applyFill="1" applyBorder="1" applyAlignment="1" applyProtection="1">
      <alignment horizontal="center" vertical="center" wrapText="1"/>
      <protection locked="0"/>
    </xf>
    <xf numFmtId="164" fontId="19" fillId="6"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36" fillId="0" borderId="0" xfId="0" applyFont="1" applyFill="1" applyAlignment="1">
      <alignment horizontal="center" vertical="center" wrapText="1"/>
    </xf>
    <xf numFmtId="0" fontId="37" fillId="0" borderId="4"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2" xfId="0" applyFont="1" applyFill="1" applyBorder="1" applyAlignment="1">
      <alignment horizontal="left" vertical="center" wrapText="1"/>
    </xf>
    <xf numFmtId="9" fontId="38" fillId="0" borderId="0" xfId="0" applyNumberFormat="1" applyFont="1" applyFill="1" applyBorder="1" applyAlignment="1" applyProtection="1">
      <alignment horizontal="center" vertical="center" wrapText="1"/>
      <protection locked="0"/>
    </xf>
    <xf numFmtId="0" fontId="7" fillId="0" borderId="0" xfId="0" applyFont="1" applyFill="1" applyAlignment="1">
      <alignment horizontal="center" vertical="center" wrapText="1"/>
    </xf>
    <xf numFmtId="164" fontId="19" fillId="0" borderId="1" xfId="0" applyNumberFormat="1" applyFont="1" applyFill="1" applyBorder="1" applyAlignment="1">
      <alignment horizontal="center" vertical="center" wrapText="1"/>
    </xf>
    <xf numFmtId="164" fontId="39" fillId="0" borderId="4" xfId="0" applyNumberFormat="1" applyFont="1" applyFill="1" applyBorder="1" applyAlignment="1">
      <alignment horizontal="center" vertical="center" wrapText="1"/>
    </xf>
    <xf numFmtId="164" fontId="39" fillId="0" borderId="3" xfId="0" applyNumberFormat="1" applyFont="1" applyFill="1" applyBorder="1" applyAlignment="1">
      <alignment horizontal="center" vertical="center" wrapText="1"/>
    </xf>
    <xf numFmtId="164" fontId="7" fillId="0" borderId="0" xfId="0" applyNumberFormat="1" applyFont="1" applyFill="1" applyAlignment="1" applyProtection="1">
      <alignment horizontal="center" vertical="center" wrapText="1"/>
      <protection locked="0"/>
    </xf>
    <xf numFmtId="164" fontId="7" fillId="0" borderId="1" xfId="0" applyNumberFormat="1" applyFont="1" applyFill="1" applyBorder="1" applyAlignment="1" applyProtection="1">
      <alignment horizontal="center" vertical="center" wrapText="1"/>
      <protection locked="0"/>
    </xf>
    <xf numFmtId="0" fontId="40" fillId="0" borderId="0" xfId="0" quotePrefix="1" applyFont="1" applyAlignment="1">
      <alignment horizontal="left" vertical="center" wrapText="1"/>
    </xf>
    <xf numFmtId="0" fontId="40" fillId="0" borderId="0" xfId="0" applyFont="1" applyAlignment="1">
      <alignment horizontal="left" vertical="center" wrapText="1"/>
    </xf>
    <xf numFmtId="0" fontId="10" fillId="0" borderId="0" xfId="0" quotePrefix="1" applyFont="1" applyAlignment="1">
      <alignment vertical="top" wrapText="1"/>
    </xf>
    <xf numFmtId="0" fontId="8" fillId="0" borderId="0" xfId="0" applyFont="1" applyAlignment="1" applyProtection="1">
      <alignment vertical="top"/>
      <protection locked="0"/>
    </xf>
    <xf numFmtId="0" fontId="10" fillId="0" borderId="0" xfId="0" applyFont="1" applyAlignment="1">
      <alignment vertical="center"/>
    </xf>
    <xf numFmtId="0" fontId="9" fillId="0" borderId="0" xfId="0" applyFont="1" applyAlignment="1">
      <alignment vertical="center"/>
    </xf>
    <xf numFmtId="164" fontId="32" fillId="6"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0" fontId="24" fillId="0" borderId="1" xfId="0" applyFont="1" applyBorder="1" applyAlignment="1">
      <alignment horizontal="right" wrapText="1"/>
    </xf>
    <xf numFmtId="0" fontId="24" fillId="0" borderId="13" xfId="0" applyFont="1" applyBorder="1" applyAlignment="1">
      <alignment horizontal="right" wrapText="1"/>
    </xf>
    <xf numFmtId="164" fontId="21" fillId="0" borderId="13" xfId="0" applyNumberFormat="1" applyFont="1" applyBorder="1" applyAlignment="1">
      <alignment horizontal="center" vertical="center" wrapText="1"/>
    </xf>
    <xf numFmtId="164" fontId="3" fillId="0" borderId="13" xfId="0" applyNumberFormat="1" applyFont="1" applyBorder="1" applyAlignment="1">
      <alignment horizontal="center" vertical="center" wrapText="1"/>
    </xf>
    <xf numFmtId="0" fontId="0" fillId="0" borderId="1" xfId="0" applyBorder="1" applyAlignment="1">
      <alignment horizontal="center" vertical="center" wrapText="1"/>
    </xf>
    <xf numFmtId="0" fontId="24" fillId="0" borderId="0" xfId="0" applyFont="1" applyBorder="1" applyAlignment="1">
      <alignment horizontal="right" wrapText="1"/>
    </xf>
    <xf numFmtId="0" fontId="22" fillId="0" borderId="0" xfId="0" applyFont="1" applyBorder="1" applyAlignment="1">
      <alignment horizontal="left" vertical="top" wrapText="1"/>
    </xf>
    <xf numFmtId="164" fontId="21" fillId="0" borderId="0" xfId="0" applyNumberFormat="1" applyFont="1" applyBorder="1" applyAlignment="1">
      <alignment horizontal="center" vertical="center" wrapText="1"/>
    </xf>
    <xf numFmtId="0" fontId="3" fillId="0" borderId="0" xfId="0" applyFont="1" applyBorder="1" applyAlignment="1" applyProtection="1">
      <alignment horizontal="center" vertical="center" wrapText="1"/>
      <protection locked="0"/>
    </xf>
    <xf numFmtId="164" fontId="3" fillId="0" borderId="0" xfId="0" applyNumberFormat="1" applyFont="1" applyBorder="1" applyAlignment="1">
      <alignment horizontal="center" vertical="center" wrapText="1"/>
    </xf>
    <xf numFmtId="0" fontId="24" fillId="0" borderId="1" xfId="0" applyFont="1" applyBorder="1" applyAlignment="1" applyProtection="1">
      <alignment horizontal="right" wrapText="1"/>
      <protection locked="0"/>
    </xf>
    <xf numFmtId="0" fontId="0" fillId="0" borderId="0" xfId="0" applyAlignment="1" applyProtection="1">
      <alignment horizontal="center" vertical="center" wrapText="1"/>
      <protection locked="0"/>
    </xf>
    <xf numFmtId="164" fontId="21" fillId="0" borderId="1" xfId="0" applyNumberFormat="1" applyFont="1" applyBorder="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3" fillId="0" borderId="0" xfId="0" applyFont="1" applyAlignment="1">
      <alignment horizontal="center" vertical="center" wrapText="1"/>
    </xf>
    <xf numFmtId="164" fontId="18" fillId="7" borderId="4" xfId="0" applyNumberFormat="1" applyFont="1" applyFill="1" applyBorder="1" applyAlignment="1">
      <alignment horizontal="center" vertical="center"/>
    </xf>
    <xf numFmtId="164" fontId="18" fillId="7" borderId="3" xfId="0" applyNumberFormat="1" applyFont="1" applyFill="1" applyBorder="1" applyAlignment="1">
      <alignment horizontal="center" vertical="center"/>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9" fillId="0" borderId="0" xfId="0" quotePrefix="1" applyFont="1" applyAlignment="1" applyProtection="1">
      <alignment horizontal="left" vertical="top" wrapText="1"/>
      <protection locked="0"/>
    </xf>
    <xf numFmtId="0" fontId="6" fillId="0" borderId="0" xfId="0" quotePrefix="1" applyFont="1" applyAlignment="1">
      <alignment horizontal="center" vertical="center" wrapText="1"/>
    </xf>
    <xf numFmtId="0" fontId="1" fillId="2" borderId="0" xfId="0" applyFont="1" applyFill="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Fill="1" applyAlignment="1">
      <alignment horizontal="center" wrapText="1"/>
    </xf>
    <xf numFmtId="0" fontId="41" fillId="0" borderId="0" xfId="0" applyFont="1" applyAlignment="1">
      <alignment horizontal="center" vertical="center"/>
    </xf>
    <xf numFmtId="0" fontId="31" fillId="0" borderId="0" xfId="0" applyFont="1" applyAlignment="1">
      <alignment horizontal="center" vertical="center"/>
    </xf>
    <xf numFmtId="0" fontId="30" fillId="7" borderId="12" xfId="0" applyFont="1" applyFill="1" applyBorder="1" applyAlignment="1">
      <alignment horizontal="center" vertical="center"/>
    </xf>
    <xf numFmtId="0" fontId="30" fillId="7" borderId="11" xfId="0" applyFont="1" applyFill="1" applyBorder="1" applyAlignment="1">
      <alignment horizontal="center" vertical="center"/>
    </xf>
    <xf numFmtId="0" fontId="30" fillId="7" borderId="10" xfId="0" applyFont="1" applyFill="1" applyBorder="1" applyAlignment="1">
      <alignment horizontal="center" vertical="center"/>
    </xf>
    <xf numFmtId="0" fontId="17" fillId="0" borderId="0" xfId="0" applyFont="1" applyAlignment="1" applyProtection="1">
      <alignment horizontal="left" vertical="center"/>
      <protection locked="0"/>
    </xf>
    <xf numFmtId="0" fontId="17" fillId="0" borderId="8" xfId="0" applyFont="1" applyBorder="1" applyAlignment="1" applyProtection="1">
      <alignment horizontal="left" vertical="center"/>
      <protection locked="0"/>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8" xfId="0" applyFont="1" applyBorder="1" applyAlignment="1">
      <alignment horizontal="left" vertical="center"/>
    </xf>
    <xf numFmtId="0" fontId="17" fillId="0" borderId="0" xfId="0" applyFont="1" applyAlignment="1" applyProtection="1">
      <alignment horizontal="left" vertical="top"/>
      <protection locked="0"/>
    </xf>
    <xf numFmtId="0" fontId="17" fillId="0" borderId="8" xfId="0" applyFont="1" applyBorder="1" applyAlignment="1" applyProtection="1">
      <alignment horizontal="left" vertical="top"/>
      <protection locked="0"/>
    </xf>
    <xf numFmtId="0" fontId="17" fillId="0" borderId="9" xfId="0" applyFont="1" applyBorder="1" applyAlignment="1">
      <alignment horizontal="left" vertical="top"/>
    </xf>
    <xf numFmtId="0" fontId="17" fillId="0" borderId="0" xfId="0" applyFont="1" applyBorder="1" applyAlignment="1">
      <alignment horizontal="left" vertical="top"/>
    </xf>
    <xf numFmtId="0" fontId="17" fillId="0" borderId="8" xfId="0" applyFont="1" applyBorder="1" applyAlignment="1">
      <alignment horizontal="left" vertical="top"/>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8" xfId="0" applyFont="1" applyBorder="1" applyAlignment="1">
      <alignment horizontal="left" vertical="top" wrapText="1"/>
    </xf>
    <xf numFmtId="0" fontId="18" fillId="7" borderId="0" xfId="0" applyFont="1" applyFill="1" applyAlignment="1">
      <alignment horizontal="center" vertical="center" wrapText="1"/>
    </xf>
    <xf numFmtId="0" fontId="17" fillId="0" borderId="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22" fillId="0" borderId="1" xfId="0" applyFont="1" applyBorder="1" applyAlignment="1">
      <alignment horizontal="left" vertical="top" wrapText="1"/>
    </xf>
    <xf numFmtId="0" fontId="23" fillId="0" borderId="13" xfId="0" applyFont="1" applyBorder="1" applyAlignment="1">
      <alignment horizontal="left" vertical="top" wrapText="1"/>
    </xf>
    <xf numFmtId="0" fontId="22" fillId="0" borderId="13" xfId="0" applyFont="1" applyBorder="1" applyAlignment="1">
      <alignment horizontal="left" vertical="top" wrapText="1"/>
    </xf>
    <xf numFmtId="0" fontId="10" fillId="0" borderId="1" xfId="0" applyFont="1" applyBorder="1" applyAlignment="1">
      <alignment horizontal="left" vertical="top" wrapText="1"/>
    </xf>
    <xf numFmtId="0" fontId="0" fillId="0" borderId="1" xfId="0" applyBorder="1" applyAlignment="1">
      <alignment horizontal="left" vertical="top" wrapText="1"/>
    </xf>
    <xf numFmtId="0" fontId="22"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8" fillId="8" borderId="0" xfId="0" applyFont="1" applyFill="1" applyAlignment="1">
      <alignment horizontal="center" vertical="center" wrapText="1"/>
    </xf>
    <xf numFmtId="0" fontId="7" fillId="0" borderId="1" xfId="0" applyFont="1" applyBorder="1" applyAlignment="1" applyProtection="1">
      <alignment horizontal="left" vertical="top" wrapText="1"/>
      <protection locked="0"/>
    </xf>
    <xf numFmtId="0" fontId="7" fillId="0" borderId="1" xfId="0" applyFont="1" applyBorder="1" applyAlignment="1">
      <alignment horizontal="left" vertical="top" wrapText="1"/>
    </xf>
    <xf numFmtId="0" fontId="10" fillId="0" borderId="1" xfId="0" applyFont="1" applyBorder="1" applyAlignment="1" applyProtection="1">
      <alignment horizontal="left" vertical="top" wrapText="1"/>
      <protection locked="0"/>
    </xf>
    <xf numFmtId="0" fontId="12" fillId="7" borderId="0" xfId="0" applyFont="1" applyFill="1" applyAlignment="1">
      <alignment horizontal="center" vertical="center" wrapText="1"/>
    </xf>
    <xf numFmtId="0" fontId="37" fillId="7" borderId="4" xfId="0" applyFont="1" applyFill="1" applyBorder="1" applyAlignment="1">
      <alignment horizontal="left" vertical="center" wrapText="1"/>
    </xf>
    <xf numFmtId="0" fontId="37" fillId="7" borderId="3" xfId="0" applyFont="1" applyFill="1" applyBorder="1" applyAlignment="1">
      <alignment horizontal="left" vertical="center" wrapText="1"/>
    </xf>
    <xf numFmtId="0" fontId="37" fillId="7" borderId="2" xfId="0" applyFont="1" applyFill="1" applyBorder="1" applyAlignment="1">
      <alignment horizontal="left" vertical="center" wrapText="1"/>
    </xf>
    <xf numFmtId="164" fontId="39" fillId="7" borderId="4" xfId="0" applyNumberFormat="1" applyFont="1" applyFill="1" applyBorder="1" applyAlignment="1">
      <alignment horizontal="center" vertical="center" wrapText="1"/>
    </xf>
    <xf numFmtId="164" fontId="39" fillId="7" borderId="3" xfId="0" applyNumberFormat="1" applyFont="1" applyFill="1" applyBorder="1" applyAlignment="1">
      <alignment horizontal="center" vertical="center" wrapText="1"/>
    </xf>
    <xf numFmtId="164" fontId="39" fillId="7"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2F5F69"/>
      <color rgb="FF003366"/>
      <color rgb="FF000066"/>
      <color rgb="FF003399"/>
      <color rgb="FF0000FF"/>
      <color rgb="FF000099"/>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2.jpeg"/><Relationship Id="rId18" Type="http://schemas.openxmlformats.org/officeDocument/2006/relationships/image" Target="../media/image17.jpeg"/><Relationship Id="rId26" Type="http://schemas.openxmlformats.org/officeDocument/2006/relationships/image" Target="../media/image25.jpeg"/><Relationship Id="rId3" Type="http://schemas.openxmlformats.org/officeDocument/2006/relationships/image" Target="../media/image3.png"/><Relationship Id="rId21" Type="http://schemas.openxmlformats.org/officeDocument/2006/relationships/image" Target="../media/image20.jpeg"/><Relationship Id="rId34" Type="http://schemas.openxmlformats.org/officeDocument/2006/relationships/image" Target="../media/image33.jpeg"/><Relationship Id="rId7" Type="http://schemas.openxmlformats.org/officeDocument/2006/relationships/image" Target="../media/image7.png"/><Relationship Id="rId12" Type="http://schemas.microsoft.com/office/2007/relationships/hdphoto" Target="../media/hdphoto1.wdp"/><Relationship Id="rId17" Type="http://schemas.openxmlformats.org/officeDocument/2006/relationships/image" Target="../media/image16.jpeg"/><Relationship Id="rId25" Type="http://schemas.openxmlformats.org/officeDocument/2006/relationships/image" Target="../media/image24.jpeg"/><Relationship Id="rId33" Type="http://schemas.openxmlformats.org/officeDocument/2006/relationships/image" Target="../media/image32.jpeg"/><Relationship Id="rId2" Type="http://schemas.openxmlformats.org/officeDocument/2006/relationships/image" Target="../media/image2.jpeg"/><Relationship Id="rId16" Type="http://schemas.openxmlformats.org/officeDocument/2006/relationships/image" Target="../media/image15.png"/><Relationship Id="rId20" Type="http://schemas.openxmlformats.org/officeDocument/2006/relationships/image" Target="../media/image19.jpeg"/><Relationship Id="rId29" Type="http://schemas.openxmlformats.org/officeDocument/2006/relationships/image" Target="../media/image28.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24" Type="http://schemas.openxmlformats.org/officeDocument/2006/relationships/image" Target="../media/image23.jpeg"/><Relationship Id="rId32" Type="http://schemas.openxmlformats.org/officeDocument/2006/relationships/image" Target="../media/image31.jpeg"/><Relationship Id="rId5" Type="http://schemas.openxmlformats.org/officeDocument/2006/relationships/image" Target="../media/image5.png"/><Relationship Id="rId15" Type="http://schemas.openxmlformats.org/officeDocument/2006/relationships/image" Target="../media/image14.jpeg"/><Relationship Id="rId23" Type="http://schemas.openxmlformats.org/officeDocument/2006/relationships/image" Target="../media/image22.jpeg"/><Relationship Id="rId28" Type="http://schemas.openxmlformats.org/officeDocument/2006/relationships/image" Target="../media/image27.jpeg"/><Relationship Id="rId36" Type="http://schemas.openxmlformats.org/officeDocument/2006/relationships/image" Target="../media/image35.jpeg"/><Relationship Id="rId10" Type="http://schemas.openxmlformats.org/officeDocument/2006/relationships/image" Target="../media/image10.png"/><Relationship Id="rId19" Type="http://schemas.openxmlformats.org/officeDocument/2006/relationships/image" Target="../media/image18.jpeg"/><Relationship Id="rId31" Type="http://schemas.openxmlformats.org/officeDocument/2006/relationships/image" Target="../media/image30.jpeg"/><Relationship Id="rId4" Type="http://schemas.openxmlformats.org/officeDocument/2006/relationships/image" Target="../media/image4.png"/><Relationship Id="rId9" Type="http://schemas.openxmlformats.org/officeDocument/2006/relationships/image" Target="../media/image9.jpeg"/><Relationship Id="rId14" Type="http://schemas.openxmlformats.org/officeDocument/2006/relationships/image" Target="../media/image13.jpeg"/><Relationship Id="rId22" Type="http://schemas.openxmlformats.org/officeDocument/2006/relationships/image" Target="../media/image21.jpeg"/><Relationship Id="rId27" Type="http://schemas.openxmlformats.org/officeDocument/2006/relationships/image" Target="../media/image26.jpeg"/><Relationship Id="rId30" Type="http://schemas.openxmlformats.org/officeDocument/2006/relationships/image" Target="../media/image29.jpeg"/><Relationship Id="rId35" Type="http://schemas.openxmlformats.org/officeDocument/2006/relationships/image" Target="../media/image34.jpeg"/><Relationship Id="rId8"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0</xdr:colOff>
      <xdr:row>73</xdr:row>
      <xdr:rowOff>4004</xdr:rowOff>
    </xdr:from>
    <xdr:to>
      <xdr:col>2</xdr:col>
      <xdr:colOff>1466850</xdr:colOff>
      <xdr:row>75</xdr:row>
      <xdr:rowOff>322383</xdr:rowOff>
    </xdr:to>
    <xdr:sp macro="" textlink="">
      <xdr:nvSpPr>
        <xdr:cNvPr id="30" name="ZoneTexte 29">
          <a:extLst>
            <a:ext uri="{FF2B5EF4-FFF2-40B4-BE49-F238E27FC236}">
              <a16:creationId xmlns:a16="http://schemas.microsoft.com/office/drawing/2014/main" xmlns="" id="{00000000-0008-0000-0000-00001E000000}"/>
            </a:ext>
          </a:extLst>
        </xdr:cNvPr>
        <xdr:cNvSpPr txBox="1"/>
      </xdr:nvSpPr>
      <xdr:spPr>
        <a:xfrm>
          <a:off x="0" y="30160154"/>
          <a:ext cx="3228975" cy="1004179"/>
        </a:xfrm>
        <a:prstGeom prst="rect">
          <a:avLst/>
        </a:prstGeom>
        <a:solidFill>
          <a:schemeClr val="lt1"/>
        </a:solidFill>
        <a:ln w="317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Bon pour accord le :</a:t>
          </a:r>
        </a:p>
        <a:p>
          <a:r>
            <a:rPr lang="fr-FR" sz="800">
              <a:latin typeface="Arial" panose="020B0604020202020204" pitchFamily="34" charset="0"/>
              <a:cs typeface="Arial" panose="020B0604020202020204" pitchFamily="34" charset="0"/>
            </a:rPr>
            <a:t>Signature :</a:t>
          </a:r>
        </a:p>
      </xdr:txBody>
    </xdr:sp>
    <xdr:clientData/>
  </xdr:twoCellAnchor>
  <xdr:twoCellAnchor editAs="oneCell">
    <xdr:from>
      <xdr:col>0</xdr:col>
      <xdr:colOff>300616</xdr:colOff>
      <xdr:row>34</xdr:row>
      <xdr:rowOff>39687</xdr:rowOff>
    </xdr:from>
    <xdr:to>
      <xdr:col>0</xdr:col>
      <xdr:colOff>592681</xdr:colOff>
      <xdr:row>34</xdr:row>
      <xdr:rowOff>632999</xdr:rowOff>
    </xdr:to>
    <xdr:pic>
      <xdr:nvPicPr>
        <xdr:cNvPr id="36" name="Image 35">
          <a:extLst>
            <a:ext uri="{FF2B5EF4-FFF2-40B4-BE49-F238E27FC236}">
              <a16:creationId xmlns:a16="http://schemas.microsoft.com/office/drawing/2014/main" xmlns="" id="{00000000-0008-0000-0000-000024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flipH="1">
          <a:off x="300616" y="8802687"/>
          <a:ext cx="292065" cy="593312"/>
        </a:xfrm>
        <a:prstGeom prst="rect">
          <a:avLst/>
        </a:prstGeom>
      </xdr:spPr>
    </xdr:pic>
    <xdr:clientData/>
  </xdr:twoCellAnchor>
  <xdr:twoCellAnchor editAs="oneCell">
    <xdr:from>
      <xdr:col>0</xdr:col>
      <xdr:colOff>158750</xdr:colOff>
      <xdr:row>31</xdr:row>
      <xdr:rowOff>47626</xdr:rowOff>
    </xdr:from>
    <xdr:to>
      <xdr:col>0</xdr:col>
      <xdr:colOff>587375</xdr:colOff>
      <xdr:row>31</xdr:row>
      <xdr:rowOff>515123</xdr:rowOff>
    </xdr:to>
    <xdr:pic>
      <xdr:nvPicPr>
        <xdr:cNvPr id="39" name="Image 38">
          <a:extLst>
            <a:ext uri="{FF2B5EF4-FFF2-40B4-BE49-F238E27FC236}">
              <a16:creationId xmlns:a16="http://schemas.microsoft.com/office/drawing/2014/main" xmlns="" id="{00000000-0008-0000-0000-00002700000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58750" y="10096501"/>
          <a:ext cx="428625" cy="467497"/>
        </a:xfrm>
        <a:prstGeom prst="rect">
          <a:avLst/>
        </a:prstGeom>
      </xdr:spPr>
    </xdr:pic>
    <xdr:clientData/>
  </xdr:twoCellAnchor>
  <xdr:twoCellAnchor editAs="oneCell">
    <xdr:from>
      <xdr:col>0</xdr:col>
      <xdr:colOff>119063</xdr:colOff>
      <xdr:row>53</xdr:row>
      <xdr:rowOff>39688</xdr:rowOff>
    </xdr:from>
    <xdr:to>
      <xdr:col>0</xdr:col>
      <xdr:colOff>649278</xdr:colOff>
      <xdr:row>53</xdr:row>
      <xdr:rowOff>421092</xdr:rowOff>
    </xdr:to>
    <xdr:pic>
      <xdr:nvPicPr>
        <xdr:cNvPr id="4" name="Imag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119063" y="18256251"/>
          <a:ext cx="530215" cy="381404"/>
        </a:xfrm>
        <a:prstGeom prst="rect">
          <a:avLst/>
        </a:prstGeom>
      </xdr:spPr>
    </xdr:pic>
    <xdr:clientData/>
  </xdr:twoCellAnchor>
  <xdr:twoCellAnchor editAs="oneCell">
    <xdr:from>
      <xdr:col>0</xdr:col>
      <xdr:colOff>87314</xdr:colOff>
      <xdr:row>51</xdr:row>
      <xdr:rowOff>47626</xdr:rowOff>
    </xdr:from>
    <xdr:to>
      <xdr:col>0</xdr:col>
      <xdr:colOff>640185</xdr:colOff>
      <xdr:row>51</xdr:row>
      <xdr:rowOff>408268</xdr:rowOff>
    </xdr:to>
    <xdr:pic>
      <xdr:nvPicPr>
        <xdr:cNvPr id="5" name="Imag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4" cstate="screen">
          <a:extLst>
            <a:ext uri="{28A0092B-C50C-407E-A947-70E740481C1C}">
              <a14:useLocalDpi xmlns:a14="http://schemas.microsoft.com/office/drawing/2010/main"/>
            </a:ext>
          </a:extLst>
        </a:blip>
        <a:stretch>
          <a:fillRect/>
        </a:stretch>
      </xdr:blipFill>
      <xdr:spPr>
        <a:xfrm>
          <a:off x="87314" y="21590001"/>
          <a:ext cx="552871" cy="360642"/>
        </a:xfrm>
        <a:prstGeom prst="rect">
          <a:avLst/>
        </a:prstGeom>
      </xdr:spPr>
    </xdr:pic>
    <xdr:clientData/>
  </xdr:twoCellAnchor>
  <xdr:twoCellAnchor editAs="oneCell">
    <xdr:from>
      <xdr:col>0</xdr:col>
      <xdr:colOff>87312</xdr:colOff>
      <xdr:row>52</xdr:row>
      <xdr:rowOff>15450</xdr:rowOff>
    </xdr:from>
    <xdr:to>
      <xdr:col>0</xdr:col>
      <xdr:colOff>706438</xdr:colOff>
      <xdr:row>52</xdr:row>
      <xdr:rowOff>395546</xdr:rowOff>
    </xdr:to>
    <xdr:pic>
      <xdr:nvPicPr>
        <xdr:cNvPr id="6" name="Image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5" cstate="screen">
          <a:extLst>
            <a:ext uri="{28A0092B-C50C-407E-A947-70E740481C1C}">
              <a14:useLocalDpi xmlns:a14="http://schemas.microsoft.com/office/drawing/2010/main"/>
            </a:ext>
          </a:extLst>
        </a:blip>
        <a:stretch>
          <a:fillRect/>
        </a:stretch>
      </xdr:blipFill>
      <xdr:spPr>
        <a:xfrm>
          <a:off x="87312" y="17819263"/>
          <a:ext cx="619126" cy="380096"/>
        </a:xfrm>
        <a:prstGeom prst="rect">
          <a:avLst/>
        </a:prstGeom>
      </xdr:spPr>
    </xdr:pic>
    <xdr:clientData/>
  </xdr:twoCellAnchor>
  <xdr:twoCellAnchor editAs="oneCell">
    <xdr:from>
      <xdr:col>0</xdr:col>
      <xdr:colOff>87313</xdr:colOff>
      <xdr:row>23</xdr:row>
      <xdr:rowOff>87312</xdr:rowOff>
    </xdr:from>
    <xdr:to>
      <xdr:col>0</xdr:col>
      <xdr:colOff>817564</xdr:colOff>
      <xdr:row>23</xdr:row>
      <xdr:rowOff>486434</xdr:rowOff>
    </xdr:to>
    <xdr:pic>
      <xdr:nvPicPr>
        <xdr:cNvPr id="44" name="Image 43">
          <a:extLst>
            <a:ext uri="{FF2B5EF4-FFF2-40B4-BE49-F238E27FC236}">
              <a16:creationId xmlns:a16="http://schemas.microsoft.com/office/drawing/2014/main" xmlns="" id="{00000000-0008-0000-0000-00002C000000}"/>
            </a:ext>
          </a:extLst>
        </xdr:cNvPr>
        <xdr:cNvPicPr>
          <a:picLocks noChangeAspect="1"/>
        </xdr:cNvPicPr>
      </xdr:nvPicPr>
      <xdr:blipFill>
        <a:blip xmlns:r="http://schemas.openxmlformats.org/officeDocument/2006/relationships" r:embed="rId6" cstate="screen">
          <a:extLst>
            <a:ext uri="{28A0092B-C50C-407E-A947-70E740481C1C}">
              <a14:useLocalDpi xmlns:a14="http://schemas.microsoft.com/office/drawing/2010/main"/>
            </a:ext>
          </a:extLst>
        </a:blip>
        <a:stretch>
          <a:fillRect/>
        </a:stretch>
      </xdr:blipFill>
      <xdr:spPr>
        <a:xfrm flipH="1">
          <a:off x="87313" y="7175500"/>
          <a:ext cx="730251" cy="399122"/>
        </a:xfrm>
        <a:prstGeom prst="rect">
          <a:avLst/>
        </a:prstGeom>
      </xdr:spPr>
    </xdr:pic>
    <xdr:clientData/>
  </xdr:twoCellAnchor>
  <xdr:twoCellAnchor editAs="oneCell">
    <xdr:from>
      <xdr:col>0</xdr:col>
      <xdr:colOff>119062</xdr:colOff>
      <xdr:row>28</xdr:row>
      <xdr:rowOff>63500</xdr:rowOff>
    </xdr:from>
    <xdr:to>
      <xdr:col>0</xdr:col>
      <xdr:colOff>828432</xdr:colOff>
      <xdr:row>28</xdr:row>
      <xdr:rowOff>595313</xdr:rowOff>
    </xdr:to>
    <xdr:pic>
      <xdr:nvPicPr>
        <xdr:cNvPr id="46" name="Image 45">
          <a:extLst>
            <a:ext uri="{FF2B5EF4-FFF2-40B4-BE49-F238E27FC236}">
              <a16:creationId xmlns:a16="http://schemas.microsoft.com/office/drawing/2014/main" xmlns="" id="{00000000-0008-0000-0000-00002E000000}"/>
            </a:ext>
          </a:extLst>
        </xdr:cNvPr>
        <xdr:cNvPicPr>
          <a:picLocks noChangeAspect="1"/>
        </xdr:cNvPicPr>
      </xdr:nvPicPr>
      <xdr:blipFill>
        <a:blip xmlns:r="http://schemas.openxmlformats.org/officeDocument/2006/relationships" r:embed="rId7" cstate="screen">
          <a:extLst>
            <a:ext uri="{28A0092B-C50C-407E-A947-70E740481C1C}">
              <a14:useLocalDpi xmlns:a14="http://schemas.microsoft.com/office/drawing/2010/main"/>
            </a:ext>
          </a:extLst>
        </a:blip>
        <a:stretch>
          <a:fillRect/>
        </a:stretch>
      </xdr:blipFill>
      <xdr:spPr>
        <a:xfrm>
          <a:off x="119062" y="10477500"/>
          <a:ext cx="709370" cy="531813"/>
        </a:xfrm>
        <a:prstGeom prst="rect">
          <a:avLst/>
        </a:prstGeom>
      </xdr:spPr>
    </xdr:pic>
    <xdr:clientData/>
  </xdr:twoCellAnchor>
  <xdr:twoCellAnchor editAs="oneCell">
    <xdr:from>
      <xdr:col>0</xdr:col>
      <xdr:colOff>71437</xdr:colOff>
      <xdr:row>27</xdr:row>
      <xdr:rowOff>142875</xdr:rowOff>
    </xdr:from>
    <xdr:to>
      <xdr:col>0</xdr:col>
      <xdr:colOff>833437</xdr:colOff>
      <xdr:row>27</xdr:row>
      <xdr:rowOff>591599</xdr:rowOff>
    </xdr:to>
    <xdr:pic>
      <xdr:nvPicPr>
        <xdr:cNvPr id="52" name="Image 51">
          <a:extLst>
            <a:ext uri="{FF2B5EF4-FFF2-40B4-BE49-F238E27FC236}">
              <a16:creationId xmlns:a16="http://schemas.microsoft.com/office/drawing/2014/main" xmlns="" id="{00000000-0008-0000-0000-000034000000}"/>
            </a:ext>
          </a:extLst>
        </xdr:cNvPr>
        <xdr:cNvPicPr>
          <a:picLocks noChangeAspect="1"/>
        </xdr:cNvPicPr>
      </xdr:nvPicPr>
      <xdr:blipFill>
        <a:blip xmlns:r="http://schemas.openxmlformats.org/officeDocument/2006/relationships" r:embed="rId8" cstate="screen">
          <a:extLst>
            <a:ext uri="{28A0092B-C50C-407E-A947-70E740481C1C}">
              <a14:useLocalDpi xmlns:a14="http://schemas.microsoft.com/office/drawing/2010/main"/>
            </a:ext>
          </a:extLst>
        </a:blip>
        <a:stretch>
          <a:fillRect/>
        </a:stretch>
      </xdr:blipFill>
      <xdr:spPr>
        <a:xfrm>
          <a:off x="71437" y="9866313"/>
          <a:ext cx="762000" cy="448724"/>
        </a:xfrm>
        <a:prstGeom prst="rect">
          <a:avLst/>
        </a:prstGeom>
      </xdr:spPr>
    </xdr:pic>
    <xdr:clientData/>
  </xdr:twoCellAnchor>
  <xdr:twoCellAnchor editAs="oneCell">
    <xdr:from>
      <xdr:col>0</xdr:col>
      <xdr:colOff>253999</xdr:colOff>
      <xdr:row>44</xdr:row>
      <xdr:rowOff>87313</xdr:rowOff>
    </xdr:from>
    <xdr:to>
      <xdr:col>0</xdr:col>
      <xdr:colOff>627304</xdr:colOff>
      <xdr:row>44</xdr:row>
      <xdr:rowOff>689476</xdr:rowOff>
    </xdr:to>
    <xdr:pic>
      <xdr:nvPicPr>
        <xdr:cNvPr id="55" name="Image 54">
          <a:extLst>
            <a:ext uri="{FF2B5EF4-FFF2-40B4-BE49-F238E27FC236}">
              <a16:creationId xmlns:a16="http://schemas.microsoft.com/office/drawing/2014/main" xmlns="" id="{00000000-0008-0000-0000-000037000000}"/>
            </a:ext>
          </a:extLst>
        </xdr:cNvPr>
        <xdr:cNvPicPr>
          <a:picLocks noChangeAspect="1"/>
        </xdr:cNvPicPr>
      </xdr:nvPicPr>
      <xdr:blipFill>
        <a:blip xmlns:r="http://schemas.openxmlformats.org/officeDocument/2006/relationships" r:embed="rId9" cstate="screen">
          <a:extLst>
            <a:ext uri="{28A0092B-C50C-407E-A947-70E740481C1C}">
              <a14:useLocalDpi xmlns:a14="http://schemas.microsoft.com/office/drawing/2010/main"/>
            </a:ext>
          </a:extLst>
        </a:blip>
        <a:stretch>
          <a:fillRect/>
        </a:stretch>
      </xdr:blipFill>
      <xdr:spPr>
        <a:xfrm>
          <a:off x="253999" y="17883188"/>
          <a:ext cx="373305" cy="602163"/>
        </a:xfrm>
        <a:prstGeom prst="rect">
          <a:avLst/>
        </a:prstGeom>
      </xdr:spPr>
    </xdr:pic>
    <xdr:clientData/>
  </xdr:twoCellAnchor>
  <xdr:twoCellAnchor editAs="oneCell">
    <xdr:from>
      <xdr:col>0</xdr:col>
      <xdr:colOff>31750</xdr:colOff>
      <xdr:row>50</xdr:row>
      <xdr:rowOff>79374</xdr:rowOff>
    </xdr:from>
    <xdr:to>
      <xdr:col>0</xdr:col>
      <xdr:colOff>730250</xdr:colOff>
      <xdr:row>50</xdr:row>
      <xdr:rowOff>777875</xdr:rowOff>
    </xdr:to>
    <xdr:pic>
      <xdr:nvPicPr>
        <xdr:cNvPr id="56" name="Image 55">
          <a:extLst>
            <a:ext uri="{FF2B5EF4-FFF2-40B4-BE49-F238E27FC236}">
              <a16:creationId xmlns:a16="http://schemas.microsoft.com/office/drawing/2014/main" xmlns="" id="{00000000-0008-0000-0000-000038000000}"/>
            </a:ext>
          </a:extLst>
        </xdr:cNvPr>
        <xdr:cNvPicPr>
          <a:picLocks noChangeAspect="1"/>
        </xdr:cNvPicPr>
      </xdr:nvPicPr>
      <xdr:blipFill>
        <a:blip xmlns:r="http://schemas.openxmlformats.org/officeDocument/2006/relationships" r:embed="rId10" cstate="screen">
          <a:extLst>
            <a:ext uri="{28A0092B-C50C-407E-A947-70E740481C1C}">
              <a14:useLocalDpi xmlns:a14="http://schemas.microsoft.com/office/drawing/2010/main"/>
            </a:ext>
          </a:extLst>
        </a:blip>
        <a:stretch>
          <a:fillRect/>
        </a:stretch>
      </xdr:blipFill>
      <xdr:spPr>
        <a:xfrm>
          <a:off x="31750" y="22256749"/>
          <a:ext cx="698500" cy="698501"/>
        </a:xfrm>
        <a:prstGeom prst="rect">
          <a:avLst/>
        </a:prstGeom>
      </xdr:spPr>
    </xdr:pic>
    <xdr:clientData/>
  </xdr:twoCellAnchor>
  <xdr:twoCellAnchor editAs="oneCell">
    <xdr:from>
      <xdr:col>0</xdr:col>
      <xdr:colOff>214312</xdr:colOff>
      <xdr:row>36</xdr:row>
      <xdr:rowOff>23813</xdr:rowOff>
    </xdr:from>
    <xdr:to>
      <xdr:col>0</xdr:col>
      <xdr:colOff>722312</xdr:colOff>
      <xdr:row>36</xdr:row>
      <xdr:rowOff>531813</xdr:rowOff>
    </xdr:to>
    <xdr:pic>
      <xdr:nvPicPr>
        <xdr:cNvPr id="15" name="Image 14">
          <a:extLst>
            <a:ext uri="{FF2B5EF4-FFF2-40B4-BE49-F238E27FC236}">
              <a16:creationId xmlns:a16="http://schemas.microsoft.com/office/drawing/2014/main" xmlns="" id="{00000000-0008-0000-0000-00000F000000}"/>
            </a:ext>
          </a:extLst>
        </xdr:cNvPr>
        <xdr:cNvPicPr>
          <a:picLocks noChangeAspect="1"/>
        </xdr:cNvPicPr>
      </xdr:nvPicPr>
      <xdr:blipFill>
        <a:blip xmlns:r="http://schemas.openxmlformats.org/officeDocument/2006/relationships" r:embed="rId11" cstate="screen">
          <a:extLst>
            <a:ext uri="{BEBA8EAE-BF5A-486C-A8C5-ECC9F3942E4B}">
              <a14:imgProps xmlns:a14="http://schemas.microsoft.com/office/drawing/2010/main">
                <a14:imgLayer r:embed="rId12">
                  <a14:imgEffect>
                    <a14:brightnessContrast bright="20000" contrast="40000"/>
                  </a14:imgEffect>
                </a14:imgLayer>
              </a14:imgProps>
            </a:ext>
            <a:ext uri="{28A0092B-C50C-407E-A947-70E740481C1C}">
              <a14:useLocalDpi xmlns:a14="http://schemas.microsoft.com/office/drawing/2010/main"/>
            </a:ext>
          </a:extLst>
        </a:blip>
        <a:stretch>
          <a:fillRect/>
        </a:stretch>
      </xdr:blipFill>
      <xdr:spPr>
        <a:xfrm>
          <a:off x="214312" y="14374813"/>
          <a:ext cx="508000" cy="508000"/>
        </a:xfrm>
        <a:prstGeom prst="rect">
          <a:avLst/>
        </a:prstGeom>
      </xdr:spPr>
    </xdr:pic>
    <xdr:clientData/>
  </xdr:twoCellAnchor>
  <xdr:twoCellAnchor editAs="oneCell">
    <xdr:from>
      <xdr:col>0</xdr:col>
      <xdr:colOff>174625</xdr:colOff>
      <xdr:row>38</xdr:row>
      <xdr:rowOff>31750</xdr:rowOff>
    </xdr:from>
    <xdr:to>
      <xdr:col>0</xdr:col>
      <xdr:colOff>722313</xdr:colOff>
      <xdr:row>38</xdr:row>
      <xdr:rowOff>579438</xdr:rowOff>
    </xdr:to>
    <xdr:pic>
      <xdr:nvPicPr>
        <xdr:cNvPr id="16" name="Image 15">
          <a:extLst>
            <a:ext uri="{FF2B5EF4-FFF2-40B4-BE49-F238E27FC236}">
              <a16:creationId xmlns:a16="http://schemas.microsoft.com/office/drawing/2014/main" xmlns="" id="{00000000-0008-0000-0000-000010000000}"/>
            </a:ext>
          </a:extLst>
        </xdr:cNvPr>
        <xdr:cNvPicPr>
          <a:picLocks noChangeAspect="1"/>
        </xdr:cNvPicPr>
      </xdr:nvPicPr>
      <xdr:blipFill>
        <a:blip xmlns:r="http://schemas.openxmlformats.org/officeDocument/2006/relationships" r:embed="rId13" cstate="screen">
          <a:extLst>
            <a:ext uri="{28A0092B-C50C-407E-A947-70E740481C1C}">
              <a14:useLocalDpi xmlns:a14="http://schemas.microsoft.com/office/drawing/2010/main"/>
            </a:ext>
          </a:extLst>
        </a:blip>
        <a:stretch>
          <a:fillRect/>
        </a:stretch>
      </xdr:blipFill>
      <xdr:spPr>
        <a:xfrm>
          <a:off x="174625" y="15557500"/>
          <a:ext cx="547688" cy="547688"/>
        </a:xfrm>
        <a:prstGeom prst="rect">
          <a:avLst/>
        </a:prstGeom>
      </xdr:spPr>
    </xdr:pic>
    <xdr:clientData/>
  </xdr:twoCellAnchor>
  <xdr:twoCellAnchor editAs="oneCell">
    <xdr:from>
      <xdr:col>0</xdr:col>
      <xdr:colOff>119063</xdr:colOff>
      <xdr:row>33</xdr:row>
      <xdr:rowOff>39687</xdr:rowOff>
    </xdr:from>
    <xdr:to>
      <xdr:col>0</xdr:col>
      <xdr:colOff>596171</xdr:colOff>
      <xdr:row>33</xdr:row>
      <xdr:rowOff>548331</xdr:rowOff>
    </xdr:to>
    <xdr:pic>
      <xdr:nvPicPr>
        <xdr:cNvPr id="21" name="Image 20">
          <a:extLst>
            <a:ext uri="{FF2B5EF4-FFF2-40B4-BE49-F238E27FC236}">
              <a16:creationId xmlns:a16="http://schemas.microsoft.com/office/drawing/2014/main" xmlns="" id="{00000000-0008-0000-0000-000015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a:ext>
          </a:extLst>
        </a:blip>
        <a:stretch>
          <a:fillRect/>
        </a:stretch>
      </xdr:blipFill>
      <xdr:spPr>
        <a:xfrm>
          <a:off x="119063" y="12438062"/>
          <a:ext cx="477108" cy="508644"/>
        </a:xfrm>
        <a:prstGeom prst="rect">
          <a:avLst/>
        </a:prstGeom>
      </xdr:spPr>
    </xdr:pic>
    <xdr:clientData/>
  </xdr:twoCellAnchor>
  <xdr:twoCellAnchor editAs="oneCell">
    <xdr:from>
      <xdr:col>0</xdr:col>
      <xdr:colOff>269875</xdr:colOff>
      <xdr:row>48</xdr:row>
      <xdr:rowOff>72391</xdr:rowOff>
    </xdr:from>
    <xdr:to>
      <xdr:col>0</xdr:col>
      <xdr:colOff>609600</xdr:colOff>
      <xdr:row>48</xdr:row>
      <xdr:rowOff>615951</xdr:rowOff>
    </xdr:to>
    <xdr:pic>
      <xdr:nvPicPr>
        <xdr:cNvPr id="29" name="Image 28">
          <a:extLst>
            <a:ext uri="{FF2B5EF4-FFF2-40B4-BE49-F238E27FC236}">
              <a16:creationId xmlns:a16="http://schemas.microsoft.com/office/drawing/2014/main" xmlns="" id="{00000000-0008-0000-0000-00001D000000}"/>
            </a:ext>
          </a:extLst>
        </xdr:cNvPr>
        <xdr:cNvPicPr>
          <a:picLocks noChangeAspect="1"/>
        </xdr:cNvPicPr>
      </xdr:nvPicPr>
      <xdr:blipFill>
        <a:blip xmlns:r="http://schemas.openxmlformats.org/officeDocument/2006/relationships" r:embed="rId15" cstate="screen">
          <a:extLst>
            <a:ext uri="{28A0092B-C50C-407E-A947-70E740481C1C}">
              <a14:useLocalDpi xmlns:a14="http://schemas.microsoft.com/office/drawing/2010/main"/>
            </a:ext>
          </a:extLst>
        </a:blip>
        <a:stretch>
          <a:fillRect/>
        </a:stretch>
      </xdr:blipFill>
      <xdr:spPr>
        <a:xfrm>
          <a:off x="269875" y="21040091"/>
          <a:ext cx="339725" cy="543560"/>
        </a:xfrm>
        <a:prstGeom prst="rect">
          <a:avLst/>
        </a:prstGeom>
      </xdr:spPr>
    </xdr:pic>
    <xdr:clientData/>
  </xdr:twoCellAnchor>
  <xdr:twoCellAnchor editAs="oneCell">
    <xdr:from>
      <xdr:col>0</xdr:col>
      <xdr:colOff>341313</xdr:colOff>
      <xdr:row>47</xdr:row>
      <xdr:rowOff>55562</xdr:rowOff>
    </xdr:from>
    <xdr:to>
      <xdr:col>0</xdr:col>
      <xdr:colOff>678290</xdr:colOff>
      <xdr:row>47</xdr:row>
      <xdr:rowOff>634999</xdr:rowOff>
    </xdr:to>
    <xdr:pic>
      <xdr:nvPicPr>
        <xdr:cNvPr id="31" name="Image 30">
          <a:extLst>
            <a:ext uri="{FF2B5EF4-FFF2-40B4-BE49-F238E27FC236}">
              <a16:creationId xmlns:a16="http://schemas.microsoft.com/office/drawing/2014/main" xmlns="" id="{00000000-0008-0000-0000-00001F000000}"/>
            </a:ext>
          </a:extLst>
        </xdr:cNvPr>
        <xdr:cNvPicPr>
          <a:picLocks noChangeAspect="1"/>
        </xdr:cNvPicPr>
      </xdr:nvPicPr>
      <xdr:blipFill>
        <a:blip xmlns:r="http://schemas.openxmlformats.org/officeDocument/2006/relationships" r:embed="rId16"/>
        <a:stretch>
          <a:fillRect/>
        </a:stretch>
      </xdr:blipFill>
      <xdr:spPr>
        <a:xfrm>
          <a:off x="341313" y="20272375"/>
          <a:ext cx="336977" cy="579437"/>
        </a:xfrm>
        <a:prstGeom prst="rect">
          <a:avLst/>
        </a:prstGeom>
      </xdr:spPr>
    </xdr:pic>
    <xdr:clientData/>
  </xdr:twoCellAnchor>
  <xdr:twoCellAnchor editAs="oneCell">
    <xdr:from>
      <xdr:col>0</xdr:col>
      <xdr:colOff>206375</xdr:colOff>
      <xdr:row>37</xdr:row>
      <xdr:rowOff>71438</xdr:rowOff>
    </xdr:from>
    <xdr:to>
      <xdr:col>0</xdr:col>
      <xdr:colOff>683623</xdr:colOff>
      <xdr:row>38</xdr:row>
      <xdr:rowOff>1</xdr:rowOff>
    </xdr:to>
    <xdr:pic>
      <xdr:nvPicPr>
        <xdr:cNvPr id="33" name="Image 32">
          <a:extLst>
            <a:ext uri="{FF2B5EF4-FFF2-40B4-BE49-F238E27FC236}">
              <a16:creationId xmlns:a16="http://schemas.microsoft.com/office/drawing/2014/main" xmlns="" id="{AB63CEDB-4A34-48DE-B610-321B5B436BC6}"/>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206375" y="14993938"/>
          <a:ext cx="477248" cy="547688"/>
        </a:xfrm>
        <a:prstGeom prst="rect">
          <a:avLst/>
        </a:prstGeom>
        <a:noFill/>
        <a:ln>
          <a:noFill/>
        </a:ln>
      </xdr:spPr>
    </xdr:pic>
    <xdr:clientData/>
  </xdr:twoCellAnchor>
  <xdr:twoCellAnchor editAs="oneCell">
    <xdr:from>
      <xdr:col>0</xdr:col>
      <xdr:colOff>119063</xdr:colOff>
      <xdr:row>57</xdr:row>
      <xdr:rowOff>87313</xdr:rowOff>
    </xdr:from>
    <xdr:to>
      <xdr:col>0</xdr:col>
      <xdr:colOff>914959</xdr:colOff>
      <xdr:row>57</xdr:row>
      <xdr:rowOff>666750</xdr:rowOff>
    </xdr:to>
    <xdr:pic>
      <xdr:nvPicPr>
        <xdr:cNvPr id="34" name="Image 33">
          <a:extLst>
            <a:ext uri="{FF2B5EF4-FFF2-40B4-BE49-F238E27FC236}">
              <a16:creationId xmlns:a16="http://schemas.microsoft.com/office/drawing/2014/main" xmlns="" id="{DAD81AFA-A910-4E03-8B53-983F255E06D9}"/>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19063" y="25725438"/>
          <a:ext cx="795896" cy="579437"/>
        </a:xfrm>
        <a:prstGeom prst="rect">
          <a:avLst/>
        </a:prstGeom>
        <a:noFill/>
        <a:ln>
          <a:noFill/>
        </a:ln>
      </xdr:spPr>
    </xdr:pic>
    <xdr:clientData/>
  </xdr:twoCellAnchor>
  <xdr:twoCellAnchor editAs="oneCell">
    <xdr:from>
      <xdr:col>0</xdr:col>
      <xdr:colOff>289777</xdr:colOff>
      <xdr:row>45</xdr:row>
      <xdr:rowOff>108424</xdr:rowOff>
    </xdr:from>
    <xdr:to>
      <xdr:col>0</xdr:col>
      <xdr:colOff>599379</xdr:colOff>
      <xdr:row>45</xdr:row>
      <xdr:rowOff>788326</xdr:rowOff>
    </xdr:to>
    <xdr:pic>
      <xdr:nvPicPr>
        <xdr:cNvPr id="35" name="Image 34">
          <a:extLst>
            <a:ext uri="{FF2B5EF4-FFF2-40B4-BE49-F238E27FC236}">
              <a16:creationId xmlns:a16="http://schemas.microsoft.com/office/drawing/2014/main" xmlns="" id="{81CEDB1B-75BF-4601-8F34-E6600D4E5AA8}"/>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rot="18956997">
          <a:off x="289777" y="18928237"/>
          <a:ext cx="309602" cy="679902"/>
        </a:xfrm>
        <a:prstGeom prst="rect">
          <a:avLst/>
        </a:prstGeom>
        <a:noFill/>
        <a:ln>
          <a:noFill/>
        </a:ln>
      </xdr:spPr>
    </xdr:pic>
    <xdr:clientData/>
  </xdr:twoCellAnchor>
  <xdr:twoCellAnchor editAs="oneCell">
    <xdr:from>
      <xdr:col>0</xdr:col>
      <xdr:colOff>30163</xdr:colOff>
      <xdr:row>22</xdr:row>
      <xdr:rowOff>7937</xdr:rowOff>
    </xdr:from>
    <xdr:to>
      <xdr:col>0</xdr:col>
      <xdr:colOff>854393</xdr:colOff>
      <xdr:row>22</xdr:row>
      <xdr:rowOff>550862</xdr:rowOff>
    </xdr:to>
    <xdr:pic>
      <xdr:nvPicPr>
        <xdr:cNvPr id="37" name="Image 36">
          <a:extLst>
            <a:ext uri="{FF2B5EF4-FFF2-40B4-BE49-F238E27FC236}">
              <a16:creationId xmlns:a16="http://schemas.microsoft.com/office/drawing/2014/main" xmlns="" id="{900448D2-AB18-4ACB-BA99-48926E303F01}"/>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0163" y="6294437"/>
          <a:ext cx="824230" cy="542925"/>
        </a:xfrm>
        <a:prstGeom prst="rect">
          <a:avLst/>
        </a:prstGeom>
        <a:noFill/>
        <a:ln>
          <a:noFill/>
        </a:ln>
      </xdr:spPr>
    </xdr:pic>
    <xdr:clientData/>
  </xdr:twoCellAnchor>
  <xdr:twoCellAnchor editAs="oneCell">
    <xdr:from>
      <xdr:col>0</xdr:col>
      <xdr:colOff>95251</xdr:colOff>
      <xdr:row>24</xdr:row>
      <xdr:rowOff>47625</xdr:rowOff>
    </xdr:from>
    <xdr:to>
      <xdr:col>0</xdr:col>
      <xdr:colOff>915414</xdr:colOff>
      <xdr:row>24</xdr:row>
      <xdr:rowOff>595313</xdr:rowOff>
    </xdr:to>
    <xdr:pic>
      <xdr:nvPicPr>
        <xdr:cNvPr id="40" name="Image 39">
          <a:extLst>
            <a:ext uri="{FF2B5EF4-FFF2-40B4-BE49-F238E27FC236}">
              <a16:creationId xmlns:a16="http://schemas.microsoft.com/office/drawing/2014/main" xmlns="" id="{9FCD3512-FA87-4E6D-B20C-CF77E2601362}"/>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95251" y="7762875"/>
          <a:ext cx="820163" cy="547688"/>
        </a:xfrm>
        <a:prstGeom prst="rect">
          <a:avLst/>
        </a:prstGeom>
        <a:noFill/>
        <a:ln>
          <a:noFill/>
        </a:ln>
      </xdr:spPr>
    </xdr:pic>
    <xdr:clientData/>
  </xdr:twoCellAnchor>
  <xdr:twoCellAnchor editAs="oneCell">
    <xdr:from>
      <xdr:col>0</xdr:col>
      <xdr:colOff>277813</xdr:colOff>
      <xdr:row>39</xdr:row>
      <xdr:rowOff>47625</xdr:rowOff>
    </xdr:from>
    <xdr:to>
      <xdr:col>0</xdr:col>
      <xdr:colOff>591907</xdr:colOff>
      <xdr:row>39</xdr:row>
      <xdr:rowOff>571500</xdr:rowOff>
    </xdr:to>
    <xdr:pic>
      <xdr:nvPicPr>
        <xdr:cNvPr id="41" name="Image 40">
          <a:extLst>
            <a:ext uri="{FF2B5EF4-FFF2-40B4-BE49-F238E27FC236}">
              <a16:creationId xmlns:a16="http://schemas.microsoft.com/office/drawing/2014/main" xmlns="" id="{AE0CEA8C-AE47-43ED-B990-C00FB696B1B6}"/>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277813" y="16208375"/>
          <a:ext cx="314094" cy="523875"/>
        </a:xfrm>
        <a:prstGeom prst="rect">
          <a:avLst/>
        </a:prstGeom>
        <a:noFill/>
        <a:ln>
          <a:noFill/>
        </a:ln>
      </xdr:spPr>
    </xdr:pic>
    <xdr:clientData/>
  </xdr:twoCellAnchor>
  <xdr:twoCellAnchor editAs="oneCell">
    <xdr:from>
      <xdr:col>0</xdr:col>
      <xdr:colOff>158751</xdr:colOff>
      <xdr:row>21</xdr:row>
      <xdr:rowOff>23813</xdr:rowOff>
    </xdr:from>
    <xdr:to>
      <xdr:col>0</xdr:col>
      <xdr:colOff>731266</xdr:colOff>
      <xdr:row>22</xdr:row>
      <xdr:rowOff>2</xdr:rowOff>
    </xdr:to>
    <xdr:pic>
      <xdr:nvPicPr>
        <xdr:cNvPr id="42" name="Image 41">
          <a:extLst>
            <a:ext uri="{FF2B5EF4-FFF2-40B4-BE49-F238E27FC236}">
              <a16:creationId xmlns:a16="http://schemas.microsoft.com/office/drawing/2014/main" xmlns="" id="{FBECC486-E8E4-4006-9E4A-402792DC8DDF}"/>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58751" y="5834063"/>
          <a:ext cx="572515" cy="484188"/>
        </a:xfrm>
        <a:prstGeom prst="rect">
          <a:avLst/>
        </a:prstGeom>
        <a:noFill/>
        <a:ln>
          <a:noFill/>
        </a:ln>
      </xdr:spPr>
    </xdr:pic>
    <xdr:clientData/>
  </xdr:twoCellAnchor>
  <xdr:twoCellAnchor editAs="oneCell">
    <xdr:from>
      <xdr:col>0</xdr:col>
      <xdr:colOff>87312</xdr:colOff>
      <xdr:row>20</xdr:row>
      <xdr:rowOff>23813</xdr:rowOff>
    </xdr:from>
    <xdr:to>
      <xdr:col>0</xdr:col>
      <xdr:colOff>676344</xdr:colOff>
      <xdr:row>20</xdr:row>
      <xdr:rowOff>555625</xdr:rowOff>
    </xdr:to>
    <xdr:pic>
      <xdr:nvPicPr>
        <xdr:cNvPr id="45" name="Image 44">
          <a:extLst>
            <a:ext uri="{FF2B5EF4-FFF2-40B4-BE49-F238E27FC236}">
              <a16:creationId xmlns:a16="http://schemas.microsoft.com/office/drawing/2014/main" xmlns="" id="{B2A05270-F805-49FF-8674-F2245EE7D05A}"/>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87312" y="5270501"/>
          <a:ext cx="589032" cy="531812"/>
        </a:xfrm>
        <a:prstGeom prst="rect">
          <a:avLst/>
        </a:prstGeom>
        <a:noFill/>
        <a:ln>
          <a:noFill/>
        </a:ln>
      </xdr:spPr>
    </xdr:pic>
    <xdr:clientData/>
  </xdr:twoCellAnchor>
  <xdr:twoCellAnchor editAs="oneCell">
    <xdr:from>
      <xdr:col>0</xdr:col>
      <xdr:colOff>222250</xdr:colOff>
      <xdr:row>19</xdr:row>
      <xdr:rowOff>71438</xdr:rowOff>
    </xdr:from>
    <xdr:to>
      <xdr:col>0</xdr:col>
      <xdr:colOff>507961</xdr:colOff>
      <xdr:row>19</xdr:row>
      <xdr:rowOff>515936</xdr:rowOff>
    </xdr:to>
    <xdr:pic>
      <xdr:nvPicPr>
        <xdr:cNvPr id="47" name="Image 46">
          <a:extLst>
            <a:ext uri="{FF2B5EF4-FFF2-40B4-BE49-F238E27FC236}">
              <a16:creationId xmlns:a16="http://schemas.microsoft.com/office/drawing/2014/main" xmlns="" id="{5D5B776C-A697-40FE-A634-F9658ECF0A33}"/>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222250" y="4725988"/>
          <a:ext cx="285711" cy="444498"/>
        </a:xfrm>
        <a:prstGeom prst="rect">
          <a:avLst/>
        </a:prstGeom>
        <a:noFill/>
        <a:ln>
          <a:noFill/>
        </a:ln>
      </xdr:spPr>
    </xdr:pic>
    <xdr:clientData/>
  </xdr:twoCellAnchor>
  <xdr:twoCellAnchor editAs="oneCell">
    <xdr:from>
      <xdr:col>0</xdr:col>
      <xdr:colOff>47625</xdr:colOff>
      <xdr:row>25</xdr:row>
      <xdr:rowOff>87312</xdr:rowOff>
    </xdr:from>
    <xdr:to>
      <xdr:col>0</xdr:col>
      <xdr:colOff>907352</xdr:colOff>
      <xdr:row>25</xdr:row>
      <xdr:rowOff>579437</xdr:rowOff>
    </xdr:to>
    <xdr:pic>
      <xdr:nvPicPr>
        <xdr:cNvPr id="48" name="Image 47">
          <a:extLst>
            <a:ext uri="{FF2B5EF4-FFF2-40B4-BE49-F238E27FC236}">
              <a16:creationId xmlns:a16="http://schemas.microsoft.com/office/drawing/2014/main" xmlns="" id="{CD9BF18D-5806-457F-B5B7-FC335664FDC1}"/>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47625" y="8477250"/>
          <a:ext cx="859727" cy="492125"/>
        </a:xfrm>
        <a:prstGeom prst="rect">
          <a:avLst/>
        </a:prstGeom>
        <a:noFill/>
        <a:ln>
          <a:noFill/>
        </a:ln>
      </xdr:spPr>
    </xdr:pic>
    <xdr:clientData/>
  </xdr:twoCellAnchor>
  <xdr:twoCellAnchor editAs="oneCell">
    <xdr:from>
      <xdr:col>0</xdr:col>
      <xdr:colOff>23812</xdr:colOff>
      <xdr:row>26</xdr:row>
      <xdr:rowOff>95250</xdr:rowOff>
    </xdr:from>
    <xdr:to>
      <xdr:col>0</xdr:col>
      <xdr:colOff>801687</xdr:colOff>
      <xdr:row>26</xdr:row>
      <xdr:rowOff>614533</xdr:rowOff>
    </xdr:to>
    <xdr:pic>
      <xdr:nvPicPr>
        <xdr:cNvPr id="49" name="Image 48">
          <a:extLst>
            <a:ext uri="{FF2B5EF4-FFF2-40B4-BE49-F238E27FC236}">
              <a16:creationId xmlns:a16="http://schemas.microsoft.com/office/drawing/2014/main" xmlns="" id="{C3D5FEAB-7D48-4014-93B3-B1D534426ED2}"/>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23812" y="9159875"/>
          <a:ext cx="777875" cy="519283"/>
        </a:xfrm>
        <a:prstGeom prst="rect">
          <a:avLst/>
        </a:prstGeom>
        <a:noFill/>
        <a:ln>
          <a:noFill/>
        </a:ln>
      </xdr:spPr>
    </xdr:pic>
    <xdr:clientData/>
  </xdr:twoCellAnchor>
  <xdr:twoCellAnchor editAs="oneCell">
    <xdr:from>
      <xdr:col>0</xdr:col>
      <xdr:colOff>269875</xdr:colOff>
      <xdr:row>32</xdr:row>
      <xdr:rowOff>15875</xdr:rowOff>
    </xdr:from>
    <xdr:to>
      <xdr:col>0</xdr:col>
      <xdr:colOff>642938</xdr:colOff>
      <xdr:row>32</xdr:row>
      <xdr:rowOff>513930</xdr:rowOff>
    </xdr:to>
    <xdr:pic>
      <xdr:nvPicPr>
        <xdr:cNvPr id="50" name="Image 49">
          <a:extLst>
            <a:ext uri="{FF2B5EF4-FFF2-40B4-BE49-F238E27FC236}">
              <a16:creationId xmlns:a16="http://schemas.microsoft.com/office/drawing/2014/main" xmlns="" id="{41665A7B-F71C-4419-A965-549368BFAEC8}"/>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269875" y="11914188"/>
          <a:ext cx="373063" cy="498055"/>
        </a:xfrm>
        <a:prstGeom prst="rect">
          <a:avLst/>
        </a:prstGeom>
        <a:noFill/>
        <a:ln>
          <a:noFill/>
        </a:ln>
      </xdr:spPr>
    </xdr:pic>
    <xdr:clientData/>
  </xdr:twoCellAnchor>
  <xdr:twoCellAnchor editAs="oneCell">
    <xdr:from>
      <xdr:col>0</xdr:col>
      <xdr:colOff>254000</xdr:colOff>
      <xdr:row>35</xdr:row>
      <xdr:rowOff>31750</xdr:rowOff>
    </xdr:from>
    <xdr:to>
      <xdr:col>0</xdr:col>
      <xdr:colOff>620301</xdr:colOff>
      <xdr:row>36</xdr:row>
      <xdr:rowOff>0</xdr:rowOff>
    </xdr:to>
    <xdr:pic>
      <xdr:nvPicPr>
        <xdr:cNvPr id="51" name="Image 50">
          <a:extLst>
            <a:ext uri="{FF2B5EF4-FFF2-40B4-BE49-F238E27FC236}">
              <a16:creationId xmlns:a16="http://schemas.microsoft.com/office/drawing/2014/main" xmlns="" id="{A3E58261-F797-467B-9CA5-EB9F8EFD6AF6}"/>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254000" y="13811250"/>
          <a:ext cx="366301" cy="555625"/>
        </a:xfrm>
        <a:prstGeom prst="rect">
          <a:avLst/>
        </a:prstGeom>
        <a:noFill/>
        <a:ln>
          <a:noFill/>
        </a:ln>
      </xdr:spPr>
    </xdr:pic>
    <xdr:clientData/>
  </xdr:twoCellAnchor>
  <xdr:twoCellAnchor editAs="oneCell">
    <xdr:from>
      <xdr:col>0</xdr:col>
      <xdr:colOff>277813</xdr:colOff>
      <xdr:row>40</xdr:row>
      <xdr:rowOff>39688</xdr:rowOff>
    </xdr:from>
    <xdr:to>
      <xdr:col>0</xdr:col>
      <xdr:colOff>581764</xdr:colOff>
      <xdr:row>40</xdr:row>
      <xdr:rowOff>555626</xdr:rowOff>
    </xdr:to>
    <xdr:pic>
      <xdr:nvPicPr>
        <xdr:cNvPr id="53" name="Image 52">
          <a:extLst>
            <a:ext uri="{FF2B5EF4-FFF2-40B4-BE49-F238E27FC236}">
              <a16:creationId xmlns:a16="http://schemas.microsoft.com/office/drawing/2014/main" xmlns="" id="{1B097186-BC9B-4E7D-A16A-F9B70942D300}"/>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277813" y="16819563"/>
          <a:ext cx="303951" cy="515938"/>
        </a:xfrm>
        <a:prstGeom prst="rect">
          <a:avLst/>
        </a:prstGeom>
        <a:noFill/>
        <a:ln>
          <a:noFill/>
        </a:ln>
      </xdr:spPr>
    </xdr:pic>
    <xdr:clientData/>
  </xdr:twoCellAnchor>
  <xdr:twoCellAnchor editAs="oneCell">
    <xdr:from>
      <xdr:col>0</xdr:col>
      <xdr:colOff>246063</xdr:colOff>
      <xdr:row>49</xdr:row>
      <xdr:rowOff>23813</xdr:rowOff>
    </xdr:from>
    <xdr:to>
      <xdr:col>0</xdr:col>
      <xdr:colOff>695528</xdr:colOff>
      <xdr:row>50</xdr:row>
      <xdr:rowOff>1</xdr:rowOff>
    </xdr:to>
    <xdr:pic>
      <xdr:nvPicPr>
        <xdr:cNvPr id="57" name="Image 56">
          <a:extLst>
            <a:ext uri="{FF2B5EF4-FFF2-40B4-BE49-F238E27FC236}">
              <a16:creationId xmlns:a16="http://schemas.microsoft.com/office/drawing/2014/main" xmlns="" id="{61827573-1AE7-4571-8DAD-776BDF269C05}"/>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246063" y="21582063"/>
          <a:ext cx="449465" cy="611188"/>
        </a:xfrm>
        <a:prstGeom prst="rect">
          <a:avLst/>
        </a:prstGeom>
        <a:noFill/>
        <a:ln>
          <a:noFill/>
        </a:ln>
      </xdr:spPr>
    </xdr:pic>
    <xdr:clientData/>
  </xdr:twoCellAnchor>
  <xdr:twoCellAnchor editAs="oneCell">
    <xdr:from>
      <xdr:col>0</xdr:col>
      <xdr:colOff>87313</xdr:colOff>
      <xdr:row>46</xdr:row>
      <xdr:rowOff>71437</xdr:rowOff>
    </xdr:from>
    <xdr:to>
      <xdr:col>0</xdr:col>
      <xdr:colOff>682139</xdr:colOff>
      <xdr:row>46</xdr:row>
      <xdr:rowOff>762000</xdr:rowOff>
    </xdr:to>
    <xdr:pic>
      <xdr:nvPicPr>
        <xdr:cNvPr id="59" name="Image 58">
          <a:extLst>
            <a:ext uri="{FF2B5EF4-FFF2-40B4-BE49-F238E27FC236}">
              <a16:creationId xmlns:a16="http://schemas.microsoft.com/office/drawing/2014/main" xmlns="" id="{42BC6C11-CA83-4CE6-B3B1-4ED42402C4BA}"/>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flipH="1">
          <a:off x="87313" y="19486562"/>
          <a:ext cx="594826" cy="690563"/>
        </a:xfrm>
        <a:prstGeom prst="rect">
          <a:avLst/>
        </a:prstGeom>
        <a:noFill/>
        <a:ln>
          <a:noFill/>
        </a:ln>
      </xdr:spPr>
    </xdr:pic>
    <xdr:clientData/>
  </xdr:twoCellAnchor>
  <xdr:twoCellAnchor editAs="oneCell">
    <xdr:from>
      <xdr:col>0</xdr:col>
      <xdr:colOff>15875</xdr:colOff>
      <xdr:row>58</xdr:row>
      <xdr:rowOff>63500</xdr:rowOff>
    </xdr:from>
    <xdr:to>
      <xdr:col>0</xdr:col>
      <xdr:colOff>964565</xdr:colOff>
      <xdr:row>58</xdr:row>
      <xdr:rowOff>701675</xdr:rowOff>
    </xdr:to>
    <xdr:pic>
      <xdr:nvPicPr>
        <xdr:cNvPr id="61" name="Image 60">
          <a:extLst>
            <a:ext uri="{FF2B5EF4-FFF2-40B4-BE49-F238E27FC236}">
              <a16:creationId xmlns:a16="http://schemas.microsoft.com/office/drawing/2014/main" xmlns="" id="{E5A87C62-8CB8-4834-BF38-519E67E5E399}"/>
            </a:ext>
          </a:extLst>
        </xdr:cNvPr>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flipH="1">
          <a:off x="15875" y="26320750"/>
          <a:ext cx="948690" cy="638175"/>
        </a:xfrm>
        <a:prstGeom prst="rect">
          <a:avLst/>
        </a:prstGeom>
        <a:noFill/>
        <a:ln>
          <a:noFill/>
        </a:ln>
      </xdr:spPr>
    </xdr:pic>
    <xdr:clientData/>
  </xdr:twoCellAnchor>
  <xdr:twoCellAnchor editAs="oneCell">
    <xdr:from>
      <xdr:col>0</xdr:col>
      <xdr:colOff>39688</xdr:colOff>
      <xdr:row>59</xdr:row>
      <xdr:rowOff>103188</xdr:rowOff>
    </xdr:from>
    <xdr:to>
      <xdr:col>0</xdr:col>
      <xdr:colOff>877069</xdr:colOff>
      <xdr:row>59</xdr:row>
      <xdr:rowOff>650876</xdr:rowOff>
    </xdr:to>
    <xdr:pic>
      <xdr:nvPicPr>
        <xdr:cNvPr id="62" name="Image 61">
          <a:extLst>
            <a:ext uri="{FF2B5EF4-FFF2-40B4-BE49-F238E27FC236}">
              <a16:creationId xmlns:a16="http://schemas.microsoft.com/office/drawing/2014/main" xmlns="" id="{5EC298D0-8FE6-4200-A8C0-4F9CE1672CE9}"/>
            </a:ext>
          </a:extLst>
        </xdr:cNvPr>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39688" y="27154188"/>
          <a:ext cx="837381" cy="547688"/>
        </a:xfrm>
        <a:prstGeom prst="rect">
          <a:avLst/>
        </a:prstGeom>
        <a:noFill/>
        <a:ln>
          <a:noFill/>
        </a:ln>
      </xdr:spPr>
    </xdr:pic>
    <xdr:clientData/>
  </xdr:twoCellAnchor>
  <xdr:twoCellAnchor editAs="oneCell">
    <xdr:from>
      <xdr:col>0</xdr:col>
      <xdr:colOff>71437</xdr:colOff>
      <xdr:row>60</xdr:row>
      <xdr:rowOff>79375</xdr:rowOff>
    </xdr:from>
    <xdr:to>
      <xdr:col>0</xdr:col>
      <xdr:colOff>821202</xdr:colOff>
      <xdr:row>60</xdr:row>
      <xdr:rowOff>825500</xdr:rowOff>
    </xdr:to>
    <xdr:pic>
      <xdr:nvPicPr>
        <xdr:cNvPr id="63" name="Image 62">
          <a:extLst>
            <a:ext uri="{FF2B5EF4-FFF2-40B4-BE49-F238E27FC236}">
              <a16:creationId xmlns:a16="http://schemas.microsoft.com/office/drawing/2014/main" xmlns="" id="{704574A0-2B95-43EF-94E7-DB6C6367B52E}"/>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71437" y="28178125"/>
          <a:ext cx="749765" cy="746125"/>
        </a:xfrm>
        <a:prstGeom prst="rect">
          <a:avLst/>
        </a:prstGeom>
        <a:noFill/>
        <a:ln>
          <a:noFill/>
        </a:ln>
      </xdr:spPr>
    </xdr:pic>
    <xdr:clientData/>
  </xdr:twoCellAnchor>
  <xdr:twoCellAnchor>
    <xdr:from>
      <xdr:col>0</xdr:col>
      <xdr:colOff>0</xdr:colOff>
      <xdr:row>0</xdr:row>
      <xdr:rowOff>0</xdr:rowOff>
    </xdr:from>
    <xdr:to>
      <xdr:col>8</xdr:col>
      <xdr:colOff>1000498</xdr:colOff>
      <xdr:row>1</xdr:row>
      <xdr:rowOff>7937</xdr:rowOff>
    </xdr:to>
    <xdr:pic>
      <xdr:nvPicPr>
        <xdr:cNvPr id="38" name="0A30F1BD-DAFD-431C-A0C9-F131889E83F5">
          <a:extLst>
            <a:ext uri="{FF2B5EF4-FFF2-40B4-BE49-F238E27FC236}">
              <a16:creationId xmlns:a16="http://schemas.microsoft.com/office/drawing/2014/main" xmlns="" id="{F3BB1D3F-48F9-4D2F-B6F6-A0594E38B1E9}"/>
            </a:ext>
          </a:extLst>
        </xdr:cNvPr>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0" y="0"/>
          <a:ext cx="6810748" cy="168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tabSelected="1" topLeftCell="A31" zoomScale="120" zoomScaleNormal="120" workbookViewId="0">
      <selection activeCell="L35" sqref="L35"/>
    </sheetView>
  </sheetViews>
  <sheetFormatPr baseColWidth="10" defaultColWidth="11" defaultRowHeight="14.25" x14ac:dyDescent="0.2"/>
  <cols>
    <col min="1" max="1" width="13.625" style="1" customWidth="1"/>
    <col min="2" max="2" width="10.5" style="4" customWidth="1"/>
    <col min="3" max="3" width="20.25" style="4" customWidth="1"/>
    <col min="4" max="4" width="2.125" style="1" customWidth="1"/>
    <col min="5" max="5" width="13.25" style="3" customWidth="1"/>
    <col min="6" max="6" width="1.625" style="2" customWidth="1"/>
    <col min="7" max="7" width="13.25" style="1" customWidth="1"/>
    <col min="8" max="8" width="1.625" style="2" customWidth="1"/>
    <col min="9" max="9" width="13.25" style="1" customWidth="1"/>
    <col min="10" max="10" width="4.125" style="1" customWidth="1"/>
    <col min="11" max="11" width="11.375" style="1" bestFit="1" customWidth="1"/>
    <col min="12" max="16384" width="11" style="1"/>
  </cols>
  <sheetData>
    <row r="1" spans="1:10" ht="132" customHeight="1" x14ac:dyDescent="0.2">
      <c r="A1" s="107"/>
      <c r="B1" s="107"/>
      <c r="C1" s="107"/>
      <c r="D1" s="107"/>
      <c r="E1" s="107"/>
      <c r="F1" s="107"/>
      <c r="G1" s="107"/>
      <c r="H1" s="107"/>
      <c r="I1" s="107"/>
    </row>
    <row r="2" spans="1:10" ht="14.25" customHeight="1" x14ac:dyDescent="0.2">
      <c r="A2" s="7"/>
      <c r="B2" s="1"/>
      <c r="D2" s="4"/>
    </row>
    <row r="3" spans="1:10" ht="17.25" customHeight="1" x14ac:dyDescent="0.2">
      <c r="A3" s="108" t="s">
        <v>35</v>
      </c>
      <c r="B3" s="109"/>
      <c r="C3" s="109"/>
      <c r="D3" s="109"/>
      <c r="E3" s="109"/>
      <c r="F3" s="109"/>
      <c r="G3" s="109"/>
      <c r="H3" s="109"/>
      <c r="I3" s="109"/>
    </row>
    <row r="4" spans="1:10" ht="3" customHeight="1" x14ac:dyDescent="0.15">
      <c r="A4" s="44"/>
      <c r="B4" s="1"/>
      <c r="C4" s="1"/>
    </row>
    <row r="5" spans="1:10" ht="11.45" customHeight="1" x14ac:dyDescent="0.15">
      <c r="A5" s="44"/>
      <c r="B5" s="1"/>
      <c r="C5" s="1"/>
    </row>
    <row r="6" spans="1:10" x14ac:dyDescent="0.2">
      <c r="A6" s="110" t="s">
        <v>18</v>
      </c>
      <c r="B6" s="111"/>
      <c r="C6" s="112"/>
      <c r="D6" s="43"/>
      <c r="E6" s="110" t="s">
        <v>28</v>
      </c>
      <c r="F6" s="111"/>
      <c r="G6" s="111"/>
      <c r="H6" s="111"/>
      <c r="I6" s="112"/>
    </row>
    <row r="7" spans="1:10" ht="6.75" customHeight="1" x14ac:dyDescent="0.2">
      <c r="A7" s="42"/>
      <c r="B7" s="1"/>
      <c r="C7" s="40"/>
      <c r="E7" s="41"/>
      <c r="G7" s="2"/>
      <c r="H7" s="1"/>
      <c r="I7" s="40"/>
    </row>
    <row r="8" spans="1:10" x14ac:dyDescent="0.2">
      <c r="A8" s="38" t="s">
        <v>19</v>
      </c>
      <c r="B8" s="113"/>
      <c r="C8" s="114"/>
      <c r="D8" s="37"/>
      <c r="E8" s="115" t="s">
        <v>24</v>
      </c>
      <c r="F8" s="116"/>
      <c r="G8" s="116"/>
      <c r="H8" s="116"/>
      <c r="I8" s="117"/>
    </row>
    <row r="9" spans="1:10" ht="10.5" customHeight="1" x14ac:dyDescent="0.2">
      <c r="A9" s="38" t="s">
        <v>20</v>
      </c>
      <c r="B9" s="113"/>
      <c r="C9" s="114"/>
      <c r="D9" s="37"/>
      <c r="E9" s="115" t="s">
        <v>25</v>
      </c>
      <c r="F9" s="116"/>
      <c r="G9" s="116"/>
      <c r="H9" s="116"/>
      <c r="I9" s="117"/>
    </row>
    <row r="10" spans="1:10" ht="30" customHeight="1" x14ac:dyDescent="0.2">
      <c r="A10" s="51" t="s">
        <v>22</v>
      </c>
      <c r="B10" s="130"/>
      <c r="C10" s="131"/>
      <c r="D10" s="39"/>
      <c r="E10" s="127" t="s">
        <v>26</v>
      </c>
      <c r="F10" s="128"/>
      <c r="G10" s="128"/>
      <c r="H10" s="128"/>
      <c r="I10" s="129"/>
    </row>
    <row r="11" spans="1:10" ht="15" customHeight="1" x14ac:dyDescent="0.2">
      <c r="A11" s="52" t="s">
        <v>23</v>
      </c>
      <c r="B11" s="130"/>
      <c r="C11" s="131"/>
      <c r="D11" s="37"/>
      <c r="E11" s="120" t="s">
        <v>27</v>
      </c>
      <c r="F11" s="121"/>
      <c r="G11" s="121"/>
      <c r="H11" s="121"/>
      <c r="I11" s="122"/>
    </row>
    <row r="12" spans="1:10" ht="15" customHeight="1" x14ac:dyDescent="0.2">
      <c r="A12" s="38" t="s">
        <v>8</v>
      </c>
      <c r="B12" s="118"/>
      <c r="C12" s="119"/>
      <c r="D12" s="37"/>
      <c r="E12" s="123" t="s">
        <v>23</v>
      </c>
      <c r="F12" s="124"/>
      <c r="G12" s="124"/>
      <c r="H12" s="124"/>
      <c r="I12" s="125"/>
    </row>
    <row r="13" spans="1:10" s="14" customFormat="1" ht="15" customHeight="1" x14ac:dyDescent="0.2">
      <c r="A13" s="36" t="s">
        <v>21</v>
      </c>
      <c r="B13" s="35"/>
      <c r="C13" s="34"/>
      <c r="E13" s="33"/>
      <c r="F13" s="32"/>
      <c r="G13" s="32"/>
      <c r="H13" s="32"/>
      <c r="I13" s="31"/>
      <c r="J13" s="1"/>
    </row>
    <row r="14" spans="1:10" s="14" customFormat="1" ht="6" customHeight="1" x14ac:dyDescent="0.2">
      <c r="A14" s="30"/>
      <c r="B14" s="30"/>
      <c r="C14" s="1"/>
      <c r="E14" s="3"/>
    </row>
    <row r="15" spans="1:10" s="14" customFormat="1" ht="34.15" customHeight="1" x14ac:dyDescent="0.2">
      <c r="E15" s="47" t="s">
        <v>7</v>
      </c>
      <c r="F15" s="29"/>
      <c r="G15" s="48" t="s">
        <v>6</v>
      </c>
      <c r="H15" s="29"/>
      <c r="I15" s="49" t="s">
        <v>5</v>
      </c>
    </row>
    <row r="16" spans="1:10" s="3" customFormat="1" ht="8.4499999999999993" customHeight="1" x14ac:dyDescent="0.2">
      <c r="B16" s="20"/>
      <c r="C16" s="20"/>
      <c r="F16" s="15"/>
      <c r="H16" s="15"/>
    </row>
    <row r="17" spans="1:10" ht="9" customHeight="1" x14ac:dyDescent="0.2">
      <c r="B17" s="26"/>
      <c r="C17" s="16"/>
      <c r="F17" s="13"/>
      <c r="G17" s="14"/>
      <c r="H17" s="13"/>
      <c r="I17" s="13"/>
      <c r="J17" s="2"/>
    </row>
    <row r="18" spans="1:10" ht="12.75" customHeight="1" x14ac:dyDescent="0.2">
      <c r="A18" s="126" t="s">
        <v>9</v>
      </c>
      <c r="B18" s="126"/>
      <c r="C18" s="126"/>
      <c r="D18" s="126"/>
      <c r="E18" s="126"/>
      <c r="F18" s="126"/>
      <c r="G18" s="126"/>
      <c r="H18" s="126"/>
      <c r="I18" s="126"/>
    </row>
    <row r="19" spans="1:10" ht="3.75" customHeight="1" x14ac:dyDescent="0.2">
      <c r="B19" s="26"/>
      <c r="C19" s="16"/>
      <c r="F19" s="13"/>
      <c r="G19" s="14"/>
      <c r="H19" s="13"/>
      <c r="I19" s="13"/>
      <c r="J19" s="2"/>
    </row>
    <row r="20" spans="1:10" ht="43.5" customHeight="1" x14ac:dyDescent="0.15">
      <c r="A20" s="78">
        <v>306513</v>
      </c>
      <c r="B20" s="132" t="s">
        <v>39</v>
      </c>
      <c r="C20" s="132"/>
      <c r="D20" s="82"/>
      <c r="E20" s="23">
        <v>14.5</v>
      </c>
      <c r="F20" s="22"/>
      <c r="G20" s="18"/>
      <c r="H20" s="22"/>
      <c r="I20" s="22">
        <f>E20*G20</f>
        <v>0</v>
      </c>
      <c r="J20" s="2"/>
    </row>
    <row r="21" spans="1:10" ht="44.25" customHeight="1" x14ac:dyDescent="0.15">
      <c r="A21" s="79">
        <v>306676</v>
      </c>
      <c r="B21" s="133" t="s">
        <v>38</v>
      </c>
      <c r="C21" s="134"/>
      <c r="E21" s="80">
        <v>1.8</v>
      </c>
      <c r="F21" s="15"/>
      <c r="G21" s="18"/>
      <c r="H21" s="15"/>
      <c r="I21" s="81">
        <f t="shared" ref="I21:I29" si="0">E21*G21</f>
        <v>0</v>
      </c>
      <c r="J21" s="2"/>
    </row>
    <row r="22" spans="1:10" ht="40.5" customHeight="1" x14ac:dyDescent="0.15">
      <c r="A22" s="78">
        <v>306677</v>
      </c>
      <c r="B22" s="135" t="s">
        <v>37</v>
      </c>
      <c r="C22" s="132"/>
      <c r="E22" s="23">
        <v>2.1</v>
      </c>
      <c r="F22" s="15"/>
      <c r="G22" s="18"/>
      <c r="H22" s="15"/>
      <c r="I22" s="22">
        <f t="shared" si="0"/>
        <v>0</v>
      </c>
      <c r="J22" s="2"/>
    </row>
    <row r="23" spans="1:10" ht="51" customHeight="1" x14ac:dyDescent="0.15">
      <c r="A23" s="78">
        <v>305622</v>
      </c>
      <c r="B23" s="136" t="s">
        <v>40</v>
      </c>
      <c r="C23" s="136"/>
      <c r="E23" s="23">
        <v>2.4</v>
      </c>
      <c r="F23" s="15"/>
      <c r="G23" s="18"/>
      <c r="H23" s="15"/>
      <c r="I23" s="22">
        <f t="shared" si="0"/>
        <v>0</v>
      </c>
      <c r="J23" s="2"/>
    </row>
    <row r="24" spans="1:10" ht="48" customHeight="1" x14ac:dyDescent="0.15">
      <c r="A24" s="78" t="s">
        <v>4</v>
      </c>
      <c r="B24" s="136" t="s">
        <v>36</v>
      </c>
      <c r="C24" s="136"/>
      <c r="E24" s="23">
        <v>3.3</v>
      </c>
      <c r="F24" s="15"/>
      <c r="G24" s="18"/>
      <c r="H24" s="15"/>
      <c r="I24" s="22">
        <f t="shared" si="0"/>
        <v>0</v>
      </c>
      <c r="J24" s="2"/>
    </row>
    <row r="25" spans="1:10" ht="53.25" customHeight="1" x14ac:dyDescent="0.15">
      <c r="A25" s="78">
        <v>305906</v>
      </c>
      <c r="B25" s="136" t="s">
        <v>41</v>
      </c>
      <c r="C25" s="136"/>
      <c r="E25" s="23">
        <v>3.7</v>
      </c>
      <c r="F25" s="15"/>
      <c r="G25" s="18"/>
      <c r="H25" s="15"/>
      <c r="I25" s="22">
        <f t="shared" si="0"/>
        <v>0</v>
      </c>
      <c r="J25" s="2"/>
    </row>
    <row r="26" spans="1:10" ht="53.25" customHeight="1" x14ac:dyDescent="0.15">
      <c r="A26" s="78" t="s">
        <v>42</v>
      </c>
      <c r="B26" s="136" t="s">
        <v>43</v>
      </c>
      <c r="C26" s="136"/>
      <c r="E26" s="23">
        <v>3.7</v>
      </c>
      <c r="F26" s="15"/>
      <c r="G26" s="18"/>
      <c r="H26" s="15"/>
      <c r="I26" s="22">
        <f t="shared" si="0"/>
        <v>0</v>
      </c>
      <c r="J26" s="2"/>
    </row>
    <row r="27" spans="1:10" ht="53.25" customHeight="1" x14ac:dyDescent="0.15">
      <c r="A27" s="78">
        <v>305045</v>
      </c>
      <c r="B27" s="141" t="s">
        <v>69</v>
      </c>
      <c r="C27" s="136"/>
      <c r="E27" s="23">
        <v>3.7</v>
      </c>
      <c r="F27" s="15"/>
      <c r="G27" s="18"/>
      <c r="H27" s="15"/>
      <c r="I27" s="22">
        <f t="shared" si="0"/>
        <v>0</v>
      </c>
      <c r="J27" s="2"/>
    </row>
    <row r="28" spans="1:10" ht="53.25" customHeight="1" x14ac:dyDescent="0.15">
      <c r="A28" s="78" t="s">
        <v>11</v>
      </c>
      <c r="B28" s="141" t="s">
        <v>44</v>
      </c>
      <c r="C28" s="141"/>
      <c r="E28" s="23">
        <v>3.5</v>
      </c>
      <c r="F28" s="15"/>
      <c r="G28" s="18"/>
      <c r="H28" s="15"/>
      <c r="I28" s="22">
        <f t="shared" si="0"/>
        <v>0</v>
      </c>
      <c r="J28" s="2"/>
    </row>
    <row r="29" spans="1:10" ht="59.25" customHeight="1" x14ac:dyDescent="0.15">
      <c r="A29" s="78">
        <v>303562</v>
      </c>
      <c r="B29" s="141" t="s">
        <v>45</v>
      </c>
      <c r="C29" s="141"/>
      <c r="E29" s="23">
        <v>18.5</v>
      </c>
      <c r="F29" s="15"/>
      <c r="G29" s="18"/>
      <c r="H29" s="15"/>
      <c r="I29" s="22">
        <f t="shared" si="0"/>
        <v>0</v>
      </c>
      <c r="J29" s="2"/>
    </row>
    <row r="30" spans="1:10" ht="8.25" customHeight="1" x14ac:dyDescent="0.2">
      <c r="A30" s="139"/>
      <c r="B30" s="139"/>
      <c r="C30" s="139"/>
      <c r="D30" s="139"/>
      <c r="E30" s="139"/>
      <c r="F30" s="139"/>
      <c r="G30" s="139"/>
      <c r="H30" s="139"/>
      <c r="I30" s="139"/>
      <c r="J30" s="2"/>
    </row>
    <row r="31" spans="1:10" ht="12.75" customHeight="1" x14ac:dyDescent="0.2">
      <c r="A31" s="126" t="s">
        <v>10</v>
      </c>
      <c r="B31" s="126"/>
      <c r="C31" s="126"/>
      <c r="D31" s="126"/>
      <c r="E31" s="126"/>
      <c r="F31" s="126"/>
      <c r="G31" s="126"/>
      <c r="H31" s="126"/>
      <c r="I31" s="126"/>
    </row>
    <row r="32" spans="1:10" s="89" customFormat="1" ht="53.25" customHeight="1" x14ac:dyDescent="0.15">
      <c r="A32" s="88" t="s">
        <v>14</v>
      </c>
      <c r="B32" s="137" t="s">
        <v>15</v>
      </c>
      <c r="C32" s="137"/>
      <c r="E32" s="90">
        <v>1.95</v>
      </c>
      <c r="F32" s="91"/>
      <c r="G32" s="94"/>
      <c r="H32" s="91"/>
      <c r="I32" s="92">
        <f>E32*G32</f>
        <v>0</v>
      </c>
      <c r="J32" s="93"/>
    </row>
    <row r="33" spans="1:10" s="89" customFormat="1" ht="46.5" customHeight="1" x14ac:dyDescent="0.15">
      <c r="A33" s="88">
        <v>304318</v>
      </c>
      <c r="B33" s="142" t="s">
        <v>46</v>
      </c>
      <c r="C33" s="137"/>
      <c r="E33" s="90">
        <v>6.8</v>
      </c>
      <c r="F33" s="91"/>
      <c r="G33" s="94"/>
      <c r="H33" s="91"/>
      <c r="I33" s="92">
        <f>(E33*G33)</f>
        <v>0</v>
      </c>
      <c r="J33" s="93"/>
    </row>
    <row r="34" spans="1:10" s="89" customFormat="1" ht="51.75" customHeight="1" x14ac:dyDescent="0.15">
      <c r="A34" s="88" t="s">
        <v>70</v>
      </c>
      <c r="B34" s="138" t="s">
        <v>47</v>
      </c>
      <c r="C34" s="138"/>
      <c r="E34" s="90">
        <v>12.4</v>
      </c>
      <c r="F34" s="91"/>
      <c r="G34" s="94"/>
      <c r="H34" s="91"/>
      <c r="I34" s="92">
        <f>E34*G34</f>
        <v>0</v>
      </c>
      <c r="J34" s="93"/>
    </row>
    <row r="35" spans="1:10" s="89" customFormat="1" ht="52.5" customHeight="1" x14ac:dyDescent="0.15">
      <c r="A35" s="88">
        <v>304869</v>
      </c>
      <c r="B35" s="137" t="s">
        <v>50</v>
      </c>
      <c r="C35" s="138"/>
      <c r="E35" s="90">
        <v>7.3</v>
      </c>
      <c r="F35" s="91"/>
      <c r="G35" s="94"/>
      <c r="H35" s="91"/>
      <c r="I35" s="92">
        <f t="shared" ref="I35:I40" si="1">E35*G35</f>
        <v>0</v>
      </c>
      <c r="J35" s="93"/>
    </row>
    <row r="36" spans="1:10" s="89" customFormat="1" ht="46.5" customHeight="1" x14ac:dyDescent="0.15">
      <c r="A36" s="88">
        <v>304868</v>
      </c>
      <c r="B36" s="137" t="s">
        <v>48</v>
      </c>
      <c r="C36" s="137"/>
      <c r="E36" s="90">
        <v>6.8</v>
      </c>
      <c r="F36" s="91"/>
      <c r="G36" s="94"/>
      <c r="H36" s="91"/>
      <c r="I36" s="92">
        <f>E36*G36</f>
        <v>0</v>
      </c>
      <c r="J36" s="93"/>
    </row>
    <row r="37" spans="1:10" s="89" customFormat="1" ht="43.5" customHeight="1" x14ac:dyDescent="0.15">
      <c r="A37" s="88">
        <v>305580</v>
      </c>
      <c r="B37" s="138" t="s">
        <v>49</v>
      </c>
      <c r="C37" s="138"/>
      <c r="E37" s="90">
        <v>2.2999999999999998</v>
      </c>
      <c r="F37" s="91"/>
      <c r="G37" s="94"/>
      <c r="H37" s="91"/>
      <c r="I37" s="92">
        <f>E37*G37</f>
        <v>0</v>
      </c>
      <c r="J37" s="93"/>
    </row>
    <row r="38" spans="1:10" s="89" customFormat="1" ht="48.75" customHeight="1" x14ac:dyDescent="0.15">
      <c r="A38" s="88">
        <v>302050</v>
      </c>
      <c r="B38" s="140" t="s">
        <v>51</v>
      </c>
      <c r="C38" s="138"/>
      <c r="E38" s="90">
        <v>12.4</v>
      </c>
      <c r="F38" s="91"/>
      <c r="G38" s="94"/>
      <c r="H38" s="91"/>
      <c r="I38" s="92">
        <f>E38*G38</f>
        <v>0</v>
      </c>
      <c r="J38" s="93"/>
    </row>
    <row r="39" spans="1:10" s="89" customFormat="1" ht="48.75" customHeight="1" x14ac:dyDescent="0.15">
      <c r="A39" s="88" t="s">
        <v>71</v>
      </c>
      <c r="B39" s="140" t="s">
        <v>52</v>
      </c>
      <c r="C39" s="138"/>
      <c r="E39" s="90">
        <v>4.95</v>
      </c>
      <c r="F39" s="91"/>
      <c r="G39" s="94"/>
      <c r="H39" s="91"/>
      <c r="I39" s="92">
        <f>E39*G39</f>
        <v>0</v>
      </c>
      <c r="J39" s="93"/>
    </row>
    <row r="40" spans="1:10" s="89" customFormat="1" ht="48.75" customHeight="1" x14ac:dyDescent="0.15">
      <c r="A40" s="88" t="s">
        <v>12</v>
      </c>
      <c r="B40" s="138" t="s">
        <v>13</v>
      </c>
      <c r="C40" s="138"/>
      <c r="E40" s="90">
        <v>16.5</v>
      </c>
      <c r="F40" s="91"/>
      <c r="G40" s="94"/>
      <c r="H40" s="91"/>
      <c r="I40" s="92">
        <f t="shared" si="1"/>
        <v>0</v>
      </c>
      <c r="J40" s="93"/>
    </row>
    <row r="41" spans="1:10" s="89" customFormat="1" ht="48" customHeight="1" x14ac:dyDescent="0.15">
      <c r="A41" s="88">
        <v>306648</v>
      </c>
      <c r="B41" s="138" t="s">
        <v>53</v>
      </c>
      <c r="C41" s="138"/>
      <c r="E41" s="90">
        <v>8.5</v>
      </c>
      <c r="F41" s="91"/>
      <c r="G41" s="94"/>
      <c r="H41" s="91"/>
      <c r="I41" s="92">
        <f>E41*G41</f>
        <v>0</v>
      </c>
      <c r="J41" s="93"/>
    </row>
    <row r="42" spans="1:10" ht="9" customHeight="1" x14ac:dyDescent="0.2">
      <c r="B42" s="26"/>
      <c r="C42" s="16"/>
      <c r="E42" s="25"/>
      <c r="F42" s="15"/>
      <c r="G42" s="3"/>
      <c r="H42" s="15"/>
      <c r="I42" s="15"/>
      <c r="J42" s="2"/>
    </row>
    <row r="43" spans="1:10" ht="12.75" customHeight="1" x14ac:dyDescent="0.2">
      <c r="A43" s="126" t="s">
        <v>16</v>
      </c>
      <c r="B43" s="143"/>
      <c r="C43" s="143"/>
      <c r="D43" s="143"/>
      <c r="E43" s="143"/>
      <c r="F43" s="143"/>
      <c r="G43" s="143"/>
      <c r="H43" s="143"/>
      <c r="I43" s="143"/>
    </row>
    <row r="44" spans="1:10" ht="12.75" customHeight="1" x14ac:dyDescent="0.2">
      <c r="A44" s="27"/>
      <c r="B44" s="27"/>
      <c r="C44" s="27"/>
      <c r="D44" s="27"/>
      <c r="E44" s="28"/>
      <c r="F44" s="27"/>
      <c r="G44" s="27"/>
      <c r="H44" s="27"/>
      <c r="I44" s="27"/>
    </row>
    <row r="45" spans="1:10" ht="63" customHeight="1" x14ac:dyDescent="0.15">
      <c r="A45" s="78">
        <v>303835</v>
      </c>
      <c r="B45" s="132" t="s">
        <v>54</v>
      </c>
      <c r="C45" s="132"/>
      <c r="E45" s="23">
        <v>4.2</v>
      </c>
      <c r="F45" s="15"/>
      <c r="G45" s="18"/>
      <c r="H45" s="15"/>
      <c r="I45" s="22">
        <f t="shared" ref="I45:I54" si="2">E45*G45</f>
        <v>0</v>
      </c>
      <c r="J45" s="2"/>
    </row>
    <row r="46" spans="1:10" ht="63" customHeight="1" x14ac:dyDescent="0.15">
      <c r="A46" s="78">
        <v>306640</v>
      </c>
      <c r="B46" s="135" t="s">
        <v>55</v>
      </c>
      <c r="C46" s="132"/>
      <c r="E46" s="23">
        <v>3.2</v>
      </c>
      <c r="F46" s="15"/>
      <c r="G46" s="18"/>
      <c r="H46" s="15"/>
      <c r="I46" s="22">
        <f>(E46*G46)</f>
        <v>0</v>
      </c>
      <c r="J46" s="2"/>
    </row>
    <row r="47" spans="1:10" ht="63" customHeight="1" x14ac:dyDescent="0.15">
      <c r="A47" s="78">
        <v>306649</v>
      </c>
      <c r="B47" s="135" t="s">
        <v>56</v>
      </c>
      <c r="C47" s="135"/>
      <c r="E47" s="23">
        <v>5.2</v>
      </c>
      <c r="F47" s="15"/>
      <c r="G47" s="18"/>
      <c r="H47" s="15"/>
      <c r="I47" s="22">
        <f>(E47*G47)</f>
        <v>0</v>
      </c>
      <c r="J47" s="2"/>
    </row>
    <row r="48" spans="1:10" ht="55.5" customHeight="1" x14ac:dyDescent="0.15">
      <c r="A48" s="78">
        <v>305591</v>
      </c>
      <c r="B48" s="132" t="s">
        <v>57</v>
      </c>
      <c r="C48" s="132"/>
      <c r="E48" s="23">
        <v>15.9</v>
      </c>
      <c r="F48" s="15"/>
      <c r="G48" s="18"/>
      <c r="H48" s="15"/>
      <c r="I48" s="22">
        <f t="shared" si="2"/>
        <v>0</v>
      </c>
      <c r="J48" s="2"/>
    </row>
    <row r="49" spans="1:10" ht="50.25" customHeight="1" x14ac:dyDescent="0.15">
      <c r="A49" s="78">
        <v>304860</v>
      </c>
      <c r="B49" s="132" t="s">
        <v>58</v>
      </c>
      <c r="C49" s="132"/>
      <c r="E49" s="23">
        <v>4.2</v>
      </c>
      <c r="F49" s="15"/>
      <c r="G49" s="18"/>
      <c r="H49" s="15"/>
      <c r="I49" s="22">
        <f t="shared" si="2"/>
        <v>0</v>
      </c>
      <c r="J49" s="2"/>
    </row>
    <row r="50" spans="1:10" ht="50.25" customHeight="1" x14ac:dyDescent="0.15">
      <c r="A50" s="78">
        <v>304354</v>
      </c>
      <c r="B50" s="135" t="s">
        <v>59</v>
      </c>
      <c r="C50" s="132"/>
      <c r="E50" s="23">
        <v>7.95</v>
      </c>
      <c r="F50" s="15"/>
      <c r="G50" s="18"/>
      <c r="H50" s="15"/>
      <c r="I50" s="22">
        <f>(E50*G50)</f>
        <v>0</v>
      </c>
      <c r="J50" s="2"/>
    </row>
    <row r="51" spans="1:10" ht="77.25" customHeight="1" x14ac:dyDescent="0.15">
      <c r="A51" s="78">
        <v>303161</v>
      </c>
      <c r="B51" s="135" t="s">
        <v>60</v>
      </c>
      <c r="C51" s="135"/>
      <c r="E51" s="23">
        <v>11</v>
      </c>
      <c r="F51" s="15"/>
      <c r="G51" s="18"/>
      <c r="H51" s="15"/>
      <c r="I51" s="22">
        <f>(E51*G51)</f>
        <v>0</v>
      </c>
      <c r="J51" s="2"/>
    </row>
    <row r="52" spans="1:10" ht="49.5" customHeight="1" x14ac:dyDescent="0.15">
      <c r="A52" s="78" t="s">
        <v>3</v>
      </c>
      <c r="B52" s="132" t="s">
        <v>61</v>
      </c>
      <c r="C52" s="132"/>
      <c r="E52" s="23">
        <v>3.5</v>
      </c>
      <c r="F52" s="15"/>
      <c r="G52" s="18"/>
      <c r="H52" s="15"/>
      <c r="I52" s="22">
        <f t="shared" si="2"/>
        <v>0</v>
      </c>
      <c r="J52" s="2"/>
    </row>
    <row r="53" spans="1:10" ht="50.25" customHeight="1" x14ac:dyDescent="0.15">
      <c r="A53" s="78" t="s">
        <v>2</v>
      </c>
      <c r="B53" s="132" t="s">
        <v>62</v>
      </c>
      <c r="C53" s="132"/>
      <c r="E53" s="23">
        <v>3.5</v>
      </c>
      <c r="F53" s="15"/>
      <c r="G53" s="18"/>
      <c r="H53" s="15"/>
      <c r="I53" s="22">
        <f t="shared" si="2"/>
        <v>0</v>
      </c>
      <c r="J53" s="2"/>
    </row>
    <row r="54" spans="1:10" ht="54" customHeight="1" x14ac:dyDescent="0.15">
      <c r="A54" s="78" t="s">
        <v>1</v>
      </c>
      <c r="B54" s="132" t="s">
        <v>63</v>
      </c>
      <c r="C54" s="132"/>
      <c r="E54" s="23">
        <v>3.95</v>
      </c>
      <c r="F54" s="15"/>
      <c r="G54" s="18"/>
      <c r="H54" s="15"/>
      <c r="I54" s="22">
        <f t="shared" si="2"/>
        <v>0</v>
      </c>
      <c r="J54" s="2"/>
    </row>
    <row r="55" spans="1:10" ht="9" customHeight="1" x14ac:dyDescent="0.15">
      <c r="A55" s="83"/>
      <c r="B55" s="84"/>
      <c r="C55" s="84"/>
      <c r="E55" s="85"/>
      <c r="F55" s="15"/>
      <c r="G55" s="86"/>
      <c r="H55" s="15"/>
      <c r="I55" s="87"/>
      <c r="J55" s="2"/>
    </row>
    <row r="56" spans="1:10" s="3" customFormat="1" ht="12" customHeight="1" x14ac:dyDescent="0.2">
      <c r="A56" s="126" t="s">
        <v>17</v>
      </c>
      <c r="B56" s="126"/>
      <c r="C56" s="126"/>
      <c r="D56" s="126"/>
      <c r="E56" s="126"/>
      <c r="F56" s="126"/>
      <c r="G56" s="126"/>
      <c r="H56" s="126"/>
      <c r="I56" s="126"/>
    </row>
    <row r="57" spans="1:10" s="3" customFormat="1" ht="11.25" customHeight="1" x14ac:dyDescent="0.2">
      <c r="B57" s="20"/>
      <c r="C57" s="20"/>
      <c r="F57" s="15"/>
      <c r="H57" s="15"/>
    </row>
    <row r="58" spans="1:10" ht="65.25" customHeight="1" x14ac:dyDescent="0.15">
      <c r="A58" s="24">
        <v>306665</v>
      </c>
      <c r="B58" s="136" t="s">
        <v>64</v>
      </c>
      <c r="C58" s="136"/>
      <c r="E58" s="23">
        <v>12.95</v>
      </c>
      <c r="F58" s="15"/>
      <c r="G58" s="18"/>
      <c r="H58" s="15"/>
      <c r="I58" s="22">
        <f t="shared" ref="I58:I59" si="3">E58*G58</f>
        <v>0</v>
      </c>
      <c r="J58" s="2"/>
    </row>
    <row r="59" spans="1:10" ht="62.25" customHeight="1" x14ac:dyDescent="0.15">
      <c r="A59" s="24">
        <v>306662</v>
      </c>
      <c r="B59" s="136" t="s">
        <v>65</v>
      </c>
      <c r="C59" s="136"/>
      <c r="E59" s="23">
        <v>13.4</v>
      </c>
      <c r="F59" s="15"/>
      <c r="G59" s="18"/>
      <c r="H59" s="15"/>
      <c r="I59" s="22">
        <f t="shared" si="3"/>
        <v>0</v>
      </c>
      <c r="J59" s="2"/>
    </row>
    <row r="60" spans="1:10" ht="72.75" customHeight="1" x14ac:dyDescent="0.15">
      <c r="A60" s="24">
        <v>306663</v>
      </c>
      <c r="B60" s="136" t="s">
        <v>66</v>
      </c>
      <c r="C60" s="136"/>
      <c r="E60" s="23">
        <v>22.5</v>
      </c>
      <c r="F60" s="15"/>
      <c r="G60" s="18"/>
      <c r="H60" s="15"/>
      <c r="I60" s="22">
        <f>SUM(E60*G60)</f>
        <v>0</v>
      </c>
      <c r="J60" s="2"/>
    </row>
    <row r="61" spans="1:10" ht="72.75" customHeight="1" x14ac:dyDescent="0.15">
      <c r="A61" s="24">
        <v>306664</v>
      </c>
      <c r="B61" s="141" t="s">
        <v>67</v>
      </c>
      <c r="C61" s="136"/>
      <c r="E61" s="23">
        <v>8.1999999999999993</v>
      </c>
      <c r="F61" s="15"/>
      <c r="G61" s="18"/>
      <c r="H61" s="15"/>
      <c r="I61" s="22">
        <f>SUM(E61*G61)</f>
        <v>0</v>
      </c>
      <c r="J61" s="2"/>
    </row>
    <row r="62" spans="1:10" s="3" customFormat="1" ht="5.45" customHeight="1" x14ac:dyDescent="0.2">
      <c r="A62" s="20"/>
      <c r="B62" s="20"/>
      <c r="C62" s="20"/>
      <c r="F62" s="15"/>
      <c r="H62" s="15"/>
    </row>
    <row r="63" spans="1:10" s="3" customFormat="1" ht="7.15" customHeight="1" x14ac:dyDescent="0.2">
      <c r="A63" s="20"/>
      <c r="B63" s="20"/>
      <c r="C63" s="20"/>
      <c r="E63" s="15"/>
      <c r="F63" s="15"/>
      <c r="H63" s="15"/>
      <c r="I63" s="21"/>
    </row>
    <row r="64" spans="1:10" s="3" customFormat="1" ht="3.6" customHeight="1" x14ac:dyDescent="0.2">
      <c r="A64" s="20"/>
      <c r="B64" s="20"/>
      <c r="C64" s="20"/>
      <c r="F64" s="15"/>
      <c r="H64" s="15"/>
    </row>
    <row r="65" spans="1:10" s="7" customFormat="1" ht="22.15" customHeight="1" x14ac:dyDescent="0.2">
      <c r="C65" s="96" t="s">
        <v>29</v>
      </c>
      <c r="D65" s="97"/>
      <c r="E65" s="97"/>
      <c r="G65" s="19">
        <f>(G20+G21+G22+G23+G24+G25+G26+G27+G28+G29+G32+G33+G34+G35+G36+G37+G38+G39+G40+G41+G45+G46+G47+G48+G49+G50+G51+G52+G53+G54+G58+G59+G60+G61)</f>
        <v>0</v>
      </c>
      <c r="H65" s="14"/>
      <c r="I65" s="77">
        <f>SUM(I20+I21+I22+I23+I24+I25+I26+I27+I28+I29+I32+I33+I34+I35+I36+I37+I38+I39+I40+I41+I45+I46+I47+I48+I49+I50+I51+I52+I53+I54+I58+I59+I60+I61)</f>
        <v>0</v>
      </c>
    </row>
    <row r="66" spans="1:10" s="7" customFormat="1" ht="7.5" customHeight="1" x14ac:dyDescent="0.2">
      <c r="C66" s="12"/>
      <c r="D66" s="11"/>
      <c r="E66" s="11"/>
      <c r="G66" s="9"/>
      <c r="H66" s="11"/>
      <c r="I66" s="10"/>
    </row>
    <row r="67" spans="1:10" s="50" customFormat="1" ht="37.15" customHeight="1" x14ac:dyDescent="0.2">
      <c r="B67" s="53"/>
      <c r="C67" s="144" t="s">
        <v>30</v>
      </c>
      <c r="D67" s="145"/>
      <c r="E67" s="146"/>
      <c r="G67" s="56">
        <v>0.2</v>
      </c>
      <c r="H67" s="11"/>
      <c r="I67" s="57">
        <f>I65*G67</f>
        <v>0</v>
      </c>
    </row>
    <row r="68" spans="1:10" s="50" customFormat="1" ht="7.5" customHeight="1" x14ac:dyDescent="0.2">
      <c r="A68" s="58"/>
      <c r="B68" s="59"/>
      <c r="C68" s="60"/>
      <c r="D68" s="61"/>
      <c r="E68" s="62"/>
      <c r="F68" s="58"/>
      <c r="G68" s="63"/>
      <c r="H68" s="64"/>
      <c r="I68" s="65"/>
    </row>
    <row r="69" spans="1:10" s="50" customFormat="1" ht="51.75" customHeight="1" x14ac:dyDescent="0.2">
      <c r="C69" s="147" t="s">
        <v>31</v>
      </c>
      <c r="D69" s="148"/>
      <c r="E69" s="149"/>
      <c r="G69" s="54"/>
      <c r="H69" s="11"/>
      <c r="I69" s="55"/>
    </row>
    <row r="70" spans="1:10" s="58" customFormat="1" ht="3.75" customHeight="1" x14ac:dyDescent="0.2">
      <c r="C70" s="66"/>
      <c r="D70" s="67"/>
      <c r="E70" s="67"/>
      <c r="G70" s="68"/>
      <c r="H70" s="64"/>
      <c r="I70" s="69"/>
    </row>
    <row r="71" spans="1:10" s="50" customFormat="1" ht="22.15" customHeight="1" x14ac:dyDescent="0.2">
      <c r="C71" s="96" t="s">
        <v>32</v>
      </c>
      <c r="D71" s="97"/>
      <c r="E71" s="97"/>
      <c r="G71" s="54"/>
      <c r="H71" s="11"/>
      <c r="I71" s="76">
        <f>I65-I67</f>
        <v>0</v>
      </c>
    </row>
    <row r="72" spans="1:10" ht="49.5" customHeight="1" x14ac:dyDescent="0.2">
      <c r="A72" s="17"/>
      <c r="B72" s="1"/>
      <c r="C72" s="98" t="s">
        <v>33</v>
      </c>
      <c r="D72" s="99"/>
      <c r="E72" s="100"/>
      <c r="F72" s="1"/>
      <c r="G72" s="18"/>
      <c r="H72" s="1"/>
    </row>
    <row r="73" spans="1:10" s="7" customFormat="1" ht="19.899999999999999" customHeight="1" x14ac:dyDescent="0.2">
      <c r="A73" s="95"/>
      <c r="B73" s="95"/>
      <c r="C73" s="95"/>
      <c r="D73" s="95"/>
      <c r="E73" s="95"/>
      <c r="F73" s="95"/>
      <c r="G73" s="95"/>
      <c r="H73" s="95"/>
      <c r="I73" s="95"/>
      <c r="J73" s="8"/>
    </row>
    <row r="74" spans="1:10" ht="4.1500000000000004" customHeight="1" x14ac:dyDescent="0.2">
      <c r="A74" s="70"/>
      <c r="B74" s="71"/>
      <c r="C74" s="71"/>
      <c r="D74" s="71"/>
      <c r="E74" s="101" t="s">
        <v>34</v>
      </c>
      <c r="F74" s="101"/>
      <c r="G74" s="101"/>
      <c r="H74" s="101"/>
      <c r="I74" s="101"/>
      <c r="J74" s="101"/>
    </row>
    <row r="75" spans="1:10" s="5" customFormat="1" ht="50.45" customHeight="1" x14ac:dyDescent="0.2">
      <c r="B75" s="72"/>
      <c r="C75" s="72"/>
      <c r="D75" s="73"/>
      <c r="E75" s="101"/>
      <c r="F75" s="101"/>
      <c r="G75" s="101"/>
      <c r="H75" s="101"/>
      <c r="I75" s="101"/>
      <c r="J75" s="101"/>
    </row>
    <row r="76" spans="1:10" s="5" customFormat="1" ht="38.450000000000003" customHeight="1" x14ac:dyDescent="0.2">
      <c r="B76" s="74"/>
      <c r="C76" s="74"/>
      <c r="D76" s="6"/>
      <c r="E76" s="75" t="s">
        <v>72</v>
      </c>
      <c r="F76" s="75"/>
      <c r="G76" s="6"/>
      <c r="H76" s="6"/>
      <c r="I76" s="6"/>
      <c r="J76" s="6"/>
    </row>
    <row r="77" spans="1:10" ht="19.899999999999999" customHeight="1" x14ac:dyDescent="0.2">
      <c r="A77" s="104"/>
      <c r="B77" s="104"/>
      <c r="C77" s="104"/>
      <c r="D77" s="104"/>
      <c r="E77" s="104"/>
      <c r="F77" s="104"/>
      <c r="G77" s="104"/>
      <c r="H77" s="104"/>
      <c r="I77" s="104"/>
      <c r="J77" s="45"/>
    </row>
    <row r="78" spans="1:10" s="5" customFormat="1" ht="10.15" customHeight="1" x14ac:dyDescent="0.2">
      <c r="A78" s="105"/>
      <c r="B78" s="105"/>
      <c r="C78" s="105"/>
      <c r="D78" s="105"/>
      <c r="E78" s="105"/>
      <c r="F78" s="105"/>
      <c r="G78" s="105"/>
      <c r="H78" s="105"/>
      <c r="I78" s="105"/>
      <c r="J78" s="45"/>
    </row>
    <row r="79" spans="1:10" s="5" customFormat="1" ht="19.899999999999999" customHeight="1" x14ac:dyDescent="0.2">
      <c r="A79" s="106"/>
      <c r="B79" s="106"/>
      <c r="C79" s="106"/>
      <c r="D79" s="106"/>
      <c r="E79" s="106"/>
      <c r="F79" s="106"/>
      <c r="G79" s="106"/>
      <c r="H79" s="106"/>
      <c r="I79" s="106"/>
      <c r="J79" s="6"/>
    </row>
    <row r="80" spans="1:10" s="5" customFormat="1" ht="10.15" customHeight="1" x14ac:dyDescent="0.2">
      <c r="A80" s="7"/>
      <c r="B80" s="7"/>
      <c r="C80" s="7"/>
      <c r="D80" s="7"/>
      <c r="E80" s="7"/>
      <c r="F80" s="7"/>
      <c r="G80" s="7"/>
      <c r="H80" s="7"/>
      <c r="I80" s="7"/>
      <c r="J80" s="6"/>
    </row>
    <row r="81" spans="1:10" ht="38.450000000000003" customHeight="1" x14ac:dyDescent="0.2">
      <c r="A81" s="102" t="s">
        <v>68</v>
      </c>
      <c r="B81" s="102"/>
      <c r="C81" s="102"/>
      <c r="D81" s="102"/>
      <c r="E81" s="102"/>
      <c r="F81" s="102"/>
      <c r="G81" s="102"/>
      <c r="H81" s="102"/>
      <c r="I81" s="102"/>
      <c r="J81" s="46"/>
    </row>
    <row r="82" spans="1:10" ht="7.15" customHeight="1" x14ac:dyDescent="0.2">
      <c r="B82" s="1"/>
      <c r="D82" s="4"/>
      <c r="E82" s="1"/>
      <c r="F82" s="1"/>
      <c r="G82" s="2"/>
      <c r="H82" s="1"/>
    </row>
    <row r="83" spans="1:10" ht="21" customHeight="1" x14ac:dyDescent="0.2">
      <c r="A83" s="103" t="s">
        <v>0</v>
      </c>
      <c r="B83" s="103"/>
      <c r="C83" s="103"/>
      <c r="D83" s="103"/>
      <c r="E83" s="103"/>
      <c r="F83" s="103"/>
      <c r="G83" s="103"/>
      <c r="H83" s="103"/>
      <c r="I83" s="103"/>
    </row>
  </sheetData>
  <sheetProtection selectLockedCells="1"/>
  <mergeCells count="64">
    <mergeCell ref="A56:I56"/>
    <mergeCell ref="B58:C58"/>
    <mergeCell ref="B59:C59"/>
    <mergeCell ref="C67:E67"/>
    <mergeCell ref="C69:E69"/>
    <mergeCell ref="B60:C60"/>
    <mergeCell ref="B61:C61"/>
    <mergeCell ref="C65:E65"/>
    <mergeCell ref="B54:C54"/>
    <mergeCell ref="B48:C48"/>
    <mergeCell ref="B34:C34"/>
    <mergeCell ref="A43:I43"/>
    <mergeCell ref="B45:C45"/>
    <mergeCell ref="B49:C49"/>
    <mergeCell ref="B51:C51"/>
    <mergeCell ref="B53:C53"/>
    <mergeCell ref="B52:C52"/>
    <mergeCell ref="B41:C41"/>
    <mergeCell ref="B46:C46"/>
    <mergeCell ref="B47:C47"/>
    <mergeCell ref="B50:C50"/>
    <mergeCell ref="B40:C40"/>
    <mergeCell ref="B38:C38"/>
    <mergeCell ref="B37:C37"/>
    <mergeCell ref="B36:C36"/>
    <mergeCell ref="B39:C39"/>
    <mergeCell ref="B32:C32"/>
    <mergeCell ref="B26:C26"/>
    <mergeCell ref="B27:C27"/>
    <mergeCell ref="B28:C28"/>
    <mergeCell ref="B29:C29"/>
    <mergeCell ref="B33:C33"/>
    <mergeCell ref="B23:C23"/>
    <mergeCell ref="B24:C24"/>
    <mergeCell ref="B25:C25"/>
    <mergeCell ref="A31:I31"/>
    <mergeCell ref="B35:C35"/>
    <mergeCell ref="A30:I30"/>
    <mergeCell ref="E9:I9"/>
    <mergeCell ref="B10:C11"/>
    <mergeCell ref="B20:C20"/>
    <mergeCell ref="B21:C21"/>
    <mergeCell ref="B22:C22"/>
    <mergeCell ref="A83:I83"/>
    <mergeCell ref="A77:I77"/>
    <mergeCell ref="A78:I78"/>
    <mergeCell ref="A79:I79"/>
    <mergeCell ref="A1:I1"/>
    <mergeCell ref="A3:I3"/>
    <mergeCell ref="A6:C6"/>
    <mergeCell ref="E6:I6"/>
    <mergeCell ref="B8:C8"/>
    <mergeCell ref="E8:I8"/>
    <mergeCell ref="B12:C12"/>
    <mergeCell ref="E11:I11"/>
    <mergeCell ref="E12:I12"/>
    <mergeCell ref="A18:I18"/>
    <mergeCell ref="B9:C9"/>
    <mergeCell ref="E10:I10"/>
    <mergeCell ref="A73:I73"/>
    <mergeCell ref="C71:E71"/>
    <mergeCell ref="C72:E72"/>
    <mergeCell ref="E74:J75"/>
    <mergeCell ref="A81:I81"/>
  </mergeCells>
  <pageMargins left="0.43307086614173229" right="0.43307086614173229" top="0.35433070866141736" bottom="0.35433070866141736" header="0.31496062992125984" footer="0.31496062992125984"/>
  <pageSetup paperSize="9" scale="9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BON DE COMMANDE ECOLE &amp; ASSO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Charlene Lechat</dc:creator>
  <cp:lastModifiedBy>RAULET</cp:lastModifiedBy>
  <cp:lastPrinted>2022-01-10T10:40:18Z</cp:lastPrinted>
  <dcterms:created xsi:type="dcterms:W3CDTF">2020-01-17T15:34:47Z</dcterms:created>
  <dcterms:modified xsi:type="dcterms:W3CDTF">2022-01-29T15:33:40Z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1036</vt:lpwstr>
  </property>
</Properties>
</file>